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firstSheet="4" activeTab="4"/>
  </bookViews>
  <sheets>
    <sheet name="Группа раннего возраста" sheetId="1" state="hidden" r:id="rId1"/>
    <sheet name="Младшая группа" sheetId="2" state="hidden" r:id="rId2"/>
    <sheet name="Средняя группа" sheetId="3" state="hidden" r:id="rId3"/>
    <sheet name="Старшая группа" sheetId="4" state="hidden" r:id="rId4"/>
    <sheet name="Предшкольная группа, класс" sheetId="5" r:id="rId5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5"/>
  <c r="E41"/>
  <c r="E39"/>
  <c r="E36"/>
  <c r="E37"/>
  <c r="E35"/>
  <c r="E32"/>
  <c r="E33"/>
  <c r="E31"/>
  <c r="E28"/>
  <c r="E27"/>
  <c r="E25"/>
  <c r="E24"/>
  <c r="E23"/>
  <c r="D20"/>
  <c r="E20"/>
  <c r="H20"/>
  <c r="K20"/>
  <c r="L20"/>
  <c r="M20"/>
  <c r="N20"/>
  <c r="O20"/>
  <c r="P20"/>
  <c r="Q20"/>
  <c r="T20"/>
  <c r="W20"/>
  <c r="AC20"/>
  <c r="AF20"/>
  <c r="AI20"/>
  <c r="AO20"/>
  <c r="AP20"/>
  <c r="AQ20"/>
  <c r="AR20"/>
  <c r="AS20"/>
  <c r="AT20"/>
  <c r="AU20"/>
  <c r="AV20"/>
  <c r="AW20"/>
  <c r="AX20"/>
  <c r="AY20"/>
  <c r="AZ20"/>
  <c r="BA20"/>
  <c r="BD20"/>
  <c r="BE20"/>
  <c r="BF20"/>
  <c r="BG20"/>
  <c r="BH20"/>
  <c r="BI20"/>
  <c r="BJ20"/>
  <c r="BK20"/>
  <c r="BL20"/>
  <c r="BM20"/>
  <c r="BN20"/>
  <c r="BO20"/>
  <c r="BP20"/>
  <c r="BQ20"/>
  <c r="BR20"/>
  <c r="BS20"/>
  <c r="BV20"/>
  <c r="BY20"/>
  <c r="BZ20"/>
  <c r="CA20"/>
  <c r="CB20"/>
  <c r="CC20"/>
  <c r="CD20"/>
  <c r="CE20"/>
  <c r="CI20"/>
  <c r="CJ20"/>
  <c r="CK20"/>
  <c r="CN20"/>
  <c r="CO20"/>
  <c r="CP20"/>
  <c r="CQ20"/>
  <c r="CT20"/>
  <c r="CU20"/>
  <c r="CV20"/>
  <c r="CW20"/>
  <c r="CZ20"/>
  <c r="DC20"/>
  <c r="DG20"/>
  <c r="DH20"/>
  <c r="DI20"/>
  <c r="DJ20"/>
  <c r="DK20"/>
  <c r="DL20"/>
  <c r="DM20"/>
  <c r="DN20"/>
  <c r="DO20"/>
  <c r="DP20"/>
  <c r="DQ20"/>
  <c r="DR20"/>
  <c r="DS20"/>
  <c r="DT20"/>
  <c r="DU20"/>
  <c r="DV20"/>
  <c r="DW20"/>
  <c r="DX20"/>
  <c r="DY20"/>
  <c r="DZ20"/>
  <c r="EA20"/>
  <c r="EB20"/>
  <c r="EC20"/>
  <c r="ED20"/>
  <c r="EE20"/>
  <c r="EF20"/>
  <c r="EG20"/>
  <c r="EH20"/>
  <c r="EI20"/>
  <c r="EJ20"/>
  <c r="EK20"/>
  <c r="EL20"/>
  <c r="EM20"/>
  <c r="EN20"/>
  <c r="EO20"/>
  <c r="EP20"/>
  <c r="EQ20"/>
  <c r="ER20"/>
  <c r="ES20"/>
  <c r="ET20"/>
  <c r="EU20"/>
  <c r="EV20"/>
  <c r="EW20"/>
  <c r="EX20"/>
  <c r="EY20"/>
  <c r="EZ20"/>
  <c r="FA20"/>
  <c r="FB20"/>
  <c r="FC20"/>
  <c r="FD20"/>
  <c r="FE20"/>
  <c r="FF20"/>
  <c r="FG20"/>
  <c r="FH20"/>
  <c r="FI20"/>
  <c r="FJ20"/>
  <c r="FK20"/>
  <c r="FL20"/>
  <c r="FM20"/>
  <c r="FN20"/>
  <c r="FO20"/>
  <c r="FP20"/>
  <c r="FQ20"/>
  <c r="FU20"/>
  <c r="FV20"/>
  <c r="FW20"/>
  <c r="FZ20"/>
  <c r="GA20"/>
  <c r="GB20"/>
  <c r="GC20"/>
  <c r="GD20"/>
  <c r="GE20"/>
  <c r="GF20"/>
  <c r="GI20"/>
  <c r="GL20"/>
  <c r="GM20"/>
  <c r="GN20"/>
  <c r="GO20"/>
  <c r="GP20"/>
  <c r="GQ20"/>
  <c r="GR20"/>
  <c r="GS20"/>
  <c r="GT20"/>
  <c r="GU20"/>
  <c r="GV20"/>
  <c r="GW20"/>
  <c r="GX20"/>
  <c r="HB20"/>
  <c r="HC20"/>
  <c r="HD20"/>
  <c r="HE20"/>
  <c r="HF20"/>
  <c r="HG20"/>
  <c r="HH20"/>
  <c r="HI20"/>
  <c r="HJ20"/>
  <c r="HK20"/>
  <c r="HL20"/>
  <c r="HM20"/>
  <c r="HN20"/>
  <c r="HO20"/>
  <c r="HP20"/>
  <c r="HQ20"/>
  <c r="HR20"/>
  <c r="HS20"/>
  <c r="HV20"/>
  <c r="HY20"/>
  <c r="HZ20"/>
  <c r="IA20"/>
  <c r="IB20"/>
  <c r="IC20"/>
  <c r="ID20"/>
  <c r="IE20"/>
  <c r="IH20"/>
  <c r="IK20"/>
  <c r="IO20"/>
  <c r="IP20"/>
  <c r="IQ20"/>
  <c r="IR20"/>
  <c r="IS20"/>
  <c r="C20"/>
  <c r="DE19" l="1"/>
  <c r="DE20" s="1"/>
  <c r="D19"/>
  <c r="E19"/>
  <c r="F19"/>
  <c r="F20" s="1"/>
  <c r="G19"/>
  <c r="G20" s="1"/>
  <c r="H19"/>
  <c r="I19"/>
  <c r="I20" s="1"/>
  <c r="J19"/>
  <c r="J20" s="1"/>
  <c r="K19"/>
  <c r="L19"/>
  <c r="M19"/>
  <c r="N19"/>
  <c r="O19"/>
  <c r="P19"/>
  <c r="Q19"/>
  <c r="R19"/>
  <c r="R20" s="1"/>
  <c r="S19"/>
  <c r="S20" s="1"/>
  <c r="T19"/>
  <c r="U19"/>
  <c r="U20" s="1"/>
  <c r="V19"/>
  <c r="V20" s="1"/>
  <c r="W19"/>
  <c r="X19"/>
  <c r="X20" s="1"/>
  <c r="Y19"/>
  <c r="Y20" s="1"/>
  <c r="Z19"/>
  <c r="Z20" s="1"/>
  <c r="AA19"/>
  <c r="AA20" s="1"/>
  <c r="AB19"/>
  <c r="AB20" s="1"/>
  <c r="AC19"/>
  <c r="AD19"/>
  <c r="AD20" s="1"/>
  <c r="AE19"/>
  <c r="AE20" s="1"/>
  <c r="AF19"/>
  <c r="AG19"/>
  <c r="AG20" s="1"/>
  <c r="AH19"/>
  <c r="AH20" s="1"/>
  <c r="AI19"/>
  <c r="AJ19"/>
  <c r="AJ20" s="1"/>
  <c r="AK19"/>
  <c r="AK20" s="1"/>
  <c r="AL19"/>
  <c r="AL20" s="1"/>
  <c r="AM19"/>
  <c r="AM20" s="1"/>
  <c r="AN19"/>
  <c r="AN20" s="1"/>
  <c r="AO19"/>
  <c r="AP19"/>
  <c r="AQ19"/>
  <c r="AR19"/>
  <c r="AS19"/>
  <c r="AT19"/>
  <c r="AU19"/>
  <c r="AV19"/>
  <c r="AW19"/>
  <c r="AX19"/>
  <c r="AY19"/>
  <c r="AZ19"/>
  <c r="BA19"/>
  <c r="BB19"/>
  <c r="BB20" s="1"/>
  <c r="BC19"/>
  <c r="BC20" s="1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T20" s="1"/>
  <c r="BU19"/>
  <c r="BU20" s="1"/>
  <c r="BV19"/>
  <c r="BW19"/>
  <c r="BW20" s="1"/>
  <c r="BX19"/>
  <c r="BX20" s="1"/>
  <c r="BY19"/>
  <c r="BZ19"/>
  <c r="CA19"/>
  <c r="CB19"/>
  <c r="CC19"/>
  <c r="CD19"/>
  <c r="CE19"/>
  <c r="CF19"/>
  <c r="CF20" s="1"/>
  <c r="CG19"/>
  <c r="CG20" s="1"/>
  <c r="CH19"/>
  <c r="CH20" s="1"/>
  <c r="CI19"/>
  <c r="CJ19"/>
  <c r="CK19"/>
  <c r="CL19"/>
  <c r="CL20" s="1"/>
  <c r="CM19"/>
  <c r="CM20" s="1"/>
  <c r="CN19"/>
  <c r="CO19"/>
  <c r="CP19"/>
  <c r="CQ19"/>
  <c r="CR19"/>
  <c r="CR20" s="1"/>
  <c r="CS19"/>
  <c r="CS20" s="1"/>
  <c r="CT19"/>
  <c r="CU19"/>
  <c r="CV19"/>
  <c r="CW19"/>
  <c r="CX19"/>
  <c r="CX20" s="1"/>
  <c r="CY19"/>
  <c r="CY20" s="1"/>
  <c r="CZ19"/>
  <c r="DA19"/>
  <c r="DA20" s="1"/>
  <c r="DB19"/>
  <c r="DB20" s="1"/>
  <c r="DC19"/>
  <c r="DD19"/>
  <c r="DD20" s="1"/>
  <c r="DF19"/>
  <c r="DF20" s="1"/>
  <c r="DG19"/>
  <c r="DH19"/>
  <c r="DI19"/>
  <c r="DJ19"/>
  <c r="DK19"/>
  <c r="DL19"/>
  <c r="DM19"/>
  <c r="DN19"/>
  <c r="DO19"/>
  <c r="DP19"/>
  <c r="DQ19"/>
  <c r="DR19"/>
  <c r="DS19"/>
  <c r="DT19"/>
  <c r="DU19"/>
  <c r="DV19"/>
  <c r="DW19"/>
  <c r="DX19"/>
  <c r="DY19"/>
  <c r="DZ19"/>
  <c r="EA19"/>
  <c r="EB19"/>
  <c r="EC19"/>
  <c r="ED19"/>
  <c r="EE19"/>
  <c r="EF19"/>
  <c r="EG19"/>
  <c r="EH19"/>
  <c r="EI19"/>
  <c r="EJ19"/>
  <c r="EK19"/>
  <c r="EL19"/>
  <c r="EM19"/>
  <c r="EN19"/>
  <c r="EO19"/>
  <c r="EP19"/>
  <c r="EQ19"/>
  <c r="ER19"/>
  <c r="ES19"/>
  <c r="ET19"/>
  <c r="EU19"/>
  <c r="EV19"/>
  <c r="EW19"/>
  <c r="EX19"/>
  <c r="EY19"/>
  <c r="EZ19"/>
  <c r="FA19"/>
  <c r="FB19"/>
  <c r="FC19"/>
  <c r="FD19"/>
  <c r="FE19"/>
  <c r="FF19"/>
  <c r="FG19"/>
  <c r="FH19"/>
  <c r="FI19"/>
  <c r="FJ19"/>
  <c r="FK19"/>
  <c r="FL19"/>
  <c r="FM19"/>
  <c r="FN19"/>
  <c r="FO19"/>
  <c r="FP19"/>
  <c r="FQ19"/>
  <c r="FR19"/>
  <c r="FR20" s="1"/>
  <c r="FS19"/>
  <c r="FS20" s="1"/>
  <c r="FT19"/>
  <c r="FT20" s="1"/>
  <c r="FU19"/>
  <c r="FV19"/>
  <c r="FW19"/>
  <c r="FX19"/>
  <c r="FX20" s="1"/>
  <c r="FY19"/>
  <c r="FY20" s="1"/>
  <c r="FZ19"/>
  <c r="GA19"/>
  <c r="GB19"/>
  <c r="GC19"/>
  <c r="GD19"/>
  <c r="GE19"/>
  <c r="GF19"/>
  <c r="GG19"/>
  <c r="GG20" s="1"/>
  <c r="GH19"/>
  <c r="GH20" s="1"/>
  <c r="GI19"/>
  <c r="GJ19"/>
  <c r="GJ20" s="1"/>
  <c r="GK19"/>
  <c r="GK20" s="1"/>
  <c r="GL19"/>
  <c r="GM19"/>
  <c r="GN19"/>
  <c r="GO19"/>
  <c r="GP19"/>
  <c r="GQ19"/>
  <c r="GR19"/>
  <c r="GS19"/>
  <c r="GT19"/>
  <c r="GU19"/>
  <c r="GV19"/>
  <c r="GW19"/>
  <c r="GX19"/>
  <c r="GY19"/>
  <c r="GY20" s="1"/>
  <c r="GZ19"/>
  <c r="GZ20" s="1"/>
  <c r="HA19"/>
  <c r="HA20" s="1"/>
  <c r="HB19"/>
  <c r="HC19"/>
  <c r="HD19"/>
  <c r="HE19"/>
  <c r="HF19"/>
  <c r="HG19"/>
  <c r="HH19"/>
  <c r="HI19"/>
  <c r="HJ19"/>
  <c r="HK19"/>
  <c r="HL19"/>
  <c r="HM19"/>
  <c r="HN19"/>
  <c r="HO19"/>
  <c r="HP19"/>
  <c r="HQ19"/>
  <c r="HR19"/>
  <c r="HS19"/>
  <c r="HT19"/>
  <c r="HT20" s="1"/>
  <c r="HU19"/>
  <c r="HU20" s="1"/>
  <c r="HV19"/>
  <c r="HW19"/>
  <c r="HW20" s="1"/>
  <c r="HX19"/>
  <c r="HX20" s="1"/>
  <c r="HY19"/>
  <c r="HZ19"/>
  <c r="IA19"/>
  <c r="IB19"/>
  <c r="IC19"/>
  <c r="ID19"/>
  <c r="IE19"/>
  <c r="IF19"/>
  <c r="IF20" s="1"/>
  <c r="IG19"/>
  <c r="IG20" s="1"/>
  <c r="IH19"/>
  <c r="II19"/>
  <c r="II20" s="1"/>
  <c r="IJ19"/>
  <c r="IJ20" s="1"/>
  <c r="IK19"/>
  <c r="IL19"/>
  <c r="IL20" s="1"/>
  <c r="IM19"/>
  <c r="IM20" s="1"/>
  <c r="IN19"/>
  <c r="IN20" s="1"/>
  <c r="IO19"/>
  <c r="IP19"/>
  <c r="IQ19"/>
  <c r="IR19"/>
  <c r="IS19"/>
  <c r="IT19"/>
  <c r="IT20" s="1"/>
  <c r="C19"/>
  <c r="DR39" i="2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59" s="1"/>
  <c r="E59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D57" s="1"/>
  <c r="E57" s="1"/>
  <c r="AZ39"/>
  <c r="AZ40" s="1"/>
  <c r="D56" s="1"/>
  <c r="E56" s="1"/>
  <c r="AY39"/>
  <c r="AY40" s="1"/>
  <c r="D55" s="1"/>
  <c r="D58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D53" s="1"/>
  <c r="E53" s="1"/>
  <c r="AN39"/>
  <c r="AN40" s="1"/>
  <c r="D52" s="1"/>
  <c r="E52" s="1"/>
  <c r="AM39"/>
  <c r="AM40" s="1"/>
  <c r="D51" s="1"/>
  <c r="E51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D49" s="1"/>
  <c r="E49" s="1"/>
  <c r="P39"/>
  <c r="P40" s="1"/>
  <c r="D48" s="1"/>
  <c r="E48" s="1"/>
  <c r="O39"/>
  <c r="O40" s="1"/>
  <c r="D47" s="1"/>
  <c r="E47" s="1"/>
  <c r="E5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45" s="1"/>
  <c r="E45" s="1"/>
  <c r="D39"/>
  <c r="D40" s="1"/>
  <c r="D44" s="1"/>
  <c r="E44" s="1"/>
  <c r="C39"/>
  <c r="C40" s="1"/>
  <c r="D43" s="1"/>
  <c r="E43" s="1"/>
  <c r="E46" s="1"/>
  <c r="GR39" i="4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D61" s="1"/>
  <c r="E61" s="1"/>
  <c r="GB39"/>
  <c r="GB40" s="1"/>
  <c r="D60" s="1"/>
  <c r="E60" s="1"/>
  <c r="GA39"/>
  <c r="GA40" s="1"/>
  <c r="D59" s="1"/>
  <c r="E59" s="1"/>
  <c r="E62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D57" s="1"/>
  <c r="E57" s="1"/>
  <c r="CP39"/>
  <c r="CP40" s="1"/>
  <c r="D56" s="1"/>
  <c r="E56" s="1"/>
  <c r="CO39"/>
  <c r="CO40" s="1"/>
  <c r="D55" s="1"/>
  <c r="D58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D53" s="1"/>
  <c r="E53" s="1"/>
  <c r="BX39"/>
  <c r="BX40" s="1"/>
  <c r="D52" s="1"/>
  <c r="E52" s="1"/>
  <c r="BW39"/>
  <c r="BW40" s="1"/>
  <c r="D51" s="1"/>
  <c r="D54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D49" s="1"/>
  <c r="E49" s="1"/>
  <c r="V39"/>
  <c r="V40" s="1"/>
  <c r="D48" s="1"/>
  <c r="E48" s="1"/>
  <c r="U39"/>
  <c r="U40" s="1"/>
  <c r="D47" s="1"/>
  <c r="D5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45" s="1"/>
  <c r="E45" s="1"/>
  <c r="D39"/>
  <c r="D40" s="1"/>
  <c r="D44" s="1"/>
  <c r="E44" s="1"/>
  <c r="C39"/>
  <c r="C40" s="1"/>
  <c r="D43" s="1"/>
  <c r="D46" s="1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D61" s="1"/>
  <c r="E61" s="1"/>
  <c r="EX39"/>
  <c r="EX40" s="1"/>
  <c r="D60" s="1"/>
  <c r="E60" s="1"/>
  <c r="EW39"/>
  <c r="EW40" s="1"/>
  <c r="D59" s="1"/>
  <c r="D62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D57" s="1"/>
  <c r="E57" s="1"/>
  <c r="CA39"/>
  <c r="CA40" s="1"/>
  <c r="D56" s="1"/>
  <c r="E56" s="1"/>
  <c r="BZ39"/>
  <c r="BZ40" s="1"/>
  <c r="D55" s="1"/>
  <c r="D58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D53" s="1"/>
  <c r="E53" s="1"/>
  <c r="BL39"/>
  <c r="BL40" s="1"/>
  <c r="D52" s="1"/>
  <c r="E52" s="1"/>
  <c r="BK39"/>
  <c r="BK40" s="1"/>
  <c r="D51" s="1"/>
  <c r="D54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D49" s="1"/>
  <c r="E49" s="1"/>
  <c r="S39"/>
  <c r="S40" s="1"/>
  <c r="D48" s="1"/>
  <c r="E48" s="1"/>
  <c r="R39"/>
  <c r="R40" s="1"/>
  <c r="D47" s="1"/>
  <c r="D5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45" s="1"/>
  <c r="E45" s="1"/>
  <c r="D39"/>
  <c r="D40" s="1"/>
  <c r="D44" s="1"/>
  <c r="E44" s="1"/>
  <c r="C39"/>
  <c r="C40" s="1"/>
  <c r="D43" s="1"/>
  <c r="D46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62" s="1"/>
  <c r="E62" s="1"/>
  <c r="DB40"/>
  <c r="DB41" s="1"/>
  <c r="D61" s="1"/>
  <c r="E61" s="1"/>
  <c r="DA40"/>
  <c r="DA41" s="1"/>
  <c r="D60" s="1"/>
  <c r="D63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D58" s="1"/>
  <c r="E58" s="1"/>
  <c r="BX40"/>
  <c r="BX41" s="1"/>
  <c r="D57" s="1"/>
  <c r="E57" s="1"/>
  <c r="BW40"/>
  <c r="BW41" s="1"/>
  <c r="D56" s="1"/>
  <c r="D59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D54" s="1"/>
  <c r="E54" s="1"/>
  <c r="BI40"/>
  <c r="BI41" s="1"/>
  <c r="D53" s="1"/>
  <c r="E53" s="1"/>
  <c r="BH40"/>
  <c r="BH41" s="1"/>
  <c r="D52" s="1"/>
  <c r="E52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D50" s="1"/>
  <c r="E50" s="1"/>
  <c r="Y40"/>
  <c r="Y41" s="1"/>
  <c r="D49" s="1"/>
  <c r="E49" s="1"/>
  <c r="X40"/>
  <c r="X41" s="1"/>
  <c r="D48" s="1"/>
  <c r="E48" s="1"/>
  <c r="E5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6" s="1"/>
  <c r="E46" s="1"/>
  <c r="D40"/>
  <c r="D41" s="1"/>
  <c r="D45" s="1"/>
  <c r="E45" s="1"/>
  <c r="C40"/>
  <c r="C41" s="1"/>
  <c r="D44" s="1"/>
  <c r="E44" s="1"/>
  <c r="E47" s="1"/>
  <c r="D37" i="5" l="1"/>
  <c r="D39"/>
  <c r="D28"/>
  <c r="D41"/>
  <c r="D36"/>
  <c r="D27"/>
  <c r="D40"/>
  <c r="D35"/>
  <c r="D29"/>
  <c r="D23"/>
  <c r="D24"/>
  <c r="D25"/>
  <c r="D60" i="2"/>
  <c r="E60" s="1"/>
  <c r="D61"/>
  <c r="E61" s="1"/>
  <c r="E54"/>
  <c r="E55"/>
  <c r="E58" s="1"/>
  <c r="D46"/>
  <c r="D50"/>
  <c r="D54"/>
  <c r="D62"/>
  <c r="E43" i="4"/>
  <c r="E46" s="1"/>
  <c r="E47"/>
  <c r="E50" s="1"/>
  <c r="E51"/>
  <c r="E54" s="1"/>
  <c r="E55"/>
  <c r="E58" s="1"/>
  <c r="D62"/>
  <c r="E55" i="1"/>
  <c r="E56"/>
  <c r="E59" s="1"/>
  <c r="E60"/>
  <c r="E63" s="1"/>
  <c r="D47"/>
  <c r="D51"/>
  <c r="D55"/>
  <c r="E43" i="3"/>
  <c r="E46" s="1"/>
  <c r="E47"/>
  <c r="E50" s="1"/>
  <c r="E51"/>
  <c r="E54" s="1"/>
  <c r="E55"/>
  <c r="E58" s="1"/>
  <c r="E59"/>
  <c r="E62" s="1"/>
  <c r="E42" i="5" l="1"/>
  <c r="D30"/>
  <c r="D38"/>
  <c r="E38"/>
  <c r="D42"/>
  <c r="D34"/>
  <c r="E34"/>
  <c r="E62" i="2"/>
  <c r="E26" i="5"/>
</calcChain>
</file>

<file path=xl/sharedStrings.xml><?xml version="1.0" encoding="utf-8"?>
<sst xmlns="http://schemas.openxmlformats.org/spreadsheetml/2006/main" count="1740" uniqueCount="1407">
  <si>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</si>
  <si>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</si>
  <si>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</si>
  <si>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</si>
  <si>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</si>
  <si>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</si>
  <si>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</si>
  <si>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</si>
  <si>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</si>
  <si>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</si>
  <si>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</si>
  <si>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</si>
  <si>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</si>
  <si>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</si>
  <si>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</si>
  <si>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</si>
  <si>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</si>
  <si>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</si>
  <si>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</si>
  <si>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</si>
  <si>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</si>
  <si>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</si>
  <si>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</si>
  <si>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</si>
  <si>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</si>
  <si>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</si>
  <si>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</si>
  <si>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</si>
  <si>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</si>
  <si>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</si>
  <si>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</si>
  <si>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</si>
  <si>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</si>
  <si>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</si>
  <si>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</si>
  <si>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</si>
  <si>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</si>
  <si>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</si>
  <si>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</si>
  <si>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</si>
  <si>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</si>
  <si>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</si>
  <si>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</si>
  <si>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</si>
  <si>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</si>
  <si>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</si>
  <si>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</si>
  <si>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</si>
  <si>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</si>
  <si>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</si>
  <si>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</si>
  <si>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</si>
  <si>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</si>
  <si>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</si>
  <si>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</si>
  <si>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</si>
  <si>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</si>
  <si>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</si>
  <si>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</si>
  <si>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</si>
  <si>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</si>
  <si>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</si>
  <si>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</si>
  <si>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</si>
  <si>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</si>
  <si>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</si>
  <si>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</si>
  <si>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</si>
  <si>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</si>
  <si>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</si>
  <si>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</si>
  <si>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</si>
  <si>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</si>
  <si>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</si>
  <si>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</si>
  <si>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</si>
  <si>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</si>
  <si>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</si>
  <si>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</si>
  <si>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</si>
  <si>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</si>
  <si>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</si>
  <si>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</si>
  <si>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</si>
  <si>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</si>
  <si>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</si>
  <si>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</si>
  <si>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</si>
  <si>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</si>
  <si>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</si>
  <si>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</si>
  <si>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</si>
  <si>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</si>
  <si>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</si>
  <si>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</si>
  <si>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</si>
  <si>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</si>
  <si>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</si>
  <si>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</si>
  <si>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</si>
  <si>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</si>
  <si>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</si>
  <si>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</si>
  <si>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</si>
  <si>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</si>
  <si>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</si>
  <si>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</si>
  <si>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</si>
  <si>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</si>
  <si>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</si>
  <si>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</si>
  <si>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</si>
  <si>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</si>
  <si>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</si>
  <si>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</si>
  <si>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</si>
  <si>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</si>
  <si>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</si>
  <si>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</si>
  <si>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</si>
  <si>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</si>
  <si>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</si>
  <si>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</si>
  <si>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</si>
  <si>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</si>
  <si>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</si>
  <si>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</si>
  <si>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</si>
  <si>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</si>
  <si>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</si>
  <si>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</si>
  <si>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</si>
  <si>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</si>
  <si>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</si>
  <si>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</si>
  <si>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</si>
  <si>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</si>
  <si>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</si>
  <si>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</si>
  <si>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</si>
  <si>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</si>
  <si>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</si>
  <si>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</si>
  <si>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</si>
  <si>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</si>
  <si>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</si>
  <si>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</si>
  <si>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</si>
  <si>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</si>
  <si>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</si>
  <si>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</si>
  <si>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</si>
  <si>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</si>
  <si>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</si>
  <si>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</si>
  <si>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</si>
  <si>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</si>
  <si>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</si>
  <si>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</si>
  <si>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</si>
  <si>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</si>
  <si>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</si>
  <si>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</si>
  <si>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</si>
  <si>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</si>
  <si>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</si>
  <si>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</si>
  <si>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</si>
  <si>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</si>
  <si>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</si>
  <si>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</si>
  <si>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</si>
  <si>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</si>
  <si>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</si>
  <si>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</si>
  <si>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</si>
  <si>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</si>
  <si>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</si>
  <si>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</si>
  <si>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</si>
  <si>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</si>
  <si>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</si>
  <si>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</si>
  <si>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</si>
  <si>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</si>
  <si>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</si>
  <si>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</si>
  <si>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</si>
  <si>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</si>
  <si>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</si>
  <si>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</si>
  <si>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</si>
  <si>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</si>
  <si>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</si>
  <si>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</si>
  <si>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</si>
  <si>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</si>
  <si>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</si>
  <si>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</si>
  <si>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</si>
  <si>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</si>
  <si>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</si>
  <si>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</si>
  <si>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</si>
  <si>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</si>
  <si>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</si>
  <si>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</si>
  <si>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</si>
  <si>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</si>
  <si>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</si>
  <si>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</si>
  <si>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</si>
  <si>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</si>
  <si>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</si>
  <si>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</si>
  <si>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</si>
  <si>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</si>
  <si>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</si>
  <si>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</si>
  <si>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</si>
  <si>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</si>
  <si>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</si>
  <si>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</si>
  <si>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</si>
  <si>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</si>
  <si>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</si>
  <si>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</si>
  <si>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</si>
  <si>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</si>
  <si>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</si>
  <si>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</si>
  <si>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</si>
  <si>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</si>
  <si>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</si>
  <si>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</si>
  <si>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</si>
  <si>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</si>
  <si>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</si>
  <si>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</si>
  <si>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</si>
  <si>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</si>
  <si>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</si>
  <si>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</si>
  <si>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</si>
  <si>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</si>
  <si>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</si>
  <si>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</si>
  <si>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</si>
  <si>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</si>
  <si>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</si>
  <si>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</si>
  <si>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</si>
  <si>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</si>
  <si>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</si>
  <si>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</si>
  <si>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</si>
  <si>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</si>
  <si>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</si>
  <si>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</si>
  <si>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</si>
  <si>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</si>
  <si>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</si>
  <si>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</si>
  <si>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</si>
  <si>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</si>
  <si>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</si>
  <si>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</si>
  <si>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</si>
  <si>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</si>
  <si>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</si>
  <si>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</si>
  <si>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</si>
  <si>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</si>
  <si>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</si>
  <si>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</si>
  <si>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</si>
  <si>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</si>
  <si>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</si>
  <si>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</si>
  <si>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</si>
  <si>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</si>
  <si>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</si>
  <si>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</si>
  <si>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</si>
  <si>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</si>
  <si>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</si>
  <si>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</si>
  <si>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</si>
  <si>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</si>
  <si>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</si>
  <si>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</si>
  <si>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</si>
  <si>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</si>
  <si>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</si>
  <si>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</si>
  <si>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</si>
  <si>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</si>
  <si>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</si>
  <si>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</si>
  <si>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</si>
  <si>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</si>
  <si>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</si>
  <si>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</si>
  <si>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</si>
  <si>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</si>
  <si>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</si>
  <si>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</si>
  <si>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</si>
  <si>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</si>
  <si>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</si>
  <si>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</si>
  <si>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</si>
  <si>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</si>
  <si>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</si>
  <si>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</si>
  <si>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</si>
  <si>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</si>
  <si>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</si>
  <si>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</si>
  <si>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</si>
  <si>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</si>
  <si>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</si>
  <si>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</si>
  <si>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</si>
  <si>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</si>
  <si>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</si>
  <si>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</si>
  <si>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</si>
  <si>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</si>
  <si>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</si>
  <si>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</si>
  <si>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</si>
  <si>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</si>
  <si>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</si>
  <si>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</si>
  <si>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</si>
  <si>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</si>
  <si>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</si>
  <si>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</si>
  <si>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</si>
  <si>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</si>
  <si>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</si>
  <si>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</si>
  <si>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</si>
  <si>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</si>
  <si>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</si>
  <si>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</si>
  <si>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</si>
  <si>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</si>
  <si>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</si>
  <si>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</si>
  <si>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</si>
  <si>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</si>
  <si>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</si>
  <si>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</si>
  <si>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</si>
  <si>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</si>
  <si>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</si>
  <si>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</si>
  <si>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</si>
  <si>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</si>
  <si>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</si>
  <si>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</si>
  <si>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</si>
  <si>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</si>
  <si>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</si>
  <si>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</si>
  <si>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</si>
  <si>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</si>
  <si>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</si>
  <si>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</si>
  <si>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</si>
  <si>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</si>
  <si>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</si>
  <si>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</si>
  <si>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</si>
  <si>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</si>
  <si>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</si>
  <si>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</si>
  <si>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</si>
  <si>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</si>
  <si>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</si>
  <si>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</si>
  <si>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</si>
  <si>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</si>
  <si>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</si>
  <si>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</si>
  <si>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</si>
  <si>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</si>
  <si>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</si>
  <si>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</si>
  <si>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</si>
  <si>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</si>
  <si>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</si>
  <si>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</si>
  <si>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</si>
  <si>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</si>
  <si>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</si>
  <si>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</si>
  <si>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</si>
  <si>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</si>
  <si>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</si>
  <si>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</si>
  <si>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</si>
  <si>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</si>
  <si>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</si>
  <si>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</si>
  <si>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</si>
  <si>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</si>
  <si>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</si>
  <si>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</si>
  <si>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</si>
  <si>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</si>
  <si>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</si>
  <si>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</si>
  <si>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</si>
  <si>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</si>
  <si>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</si>
  <si>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</si>
  <si>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</si>
  <si>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</si>
  <si>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</si>
  <si>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</si>
  <si>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</si>
  <si>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</si>
  <si>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</si>
  <si>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</si>
  <si>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</si>
  <si>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</si>
  <si>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</si>
  <si>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</si>
  <si>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</si>
  <si>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</si>
  <si>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</si>
  <si>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</si>
  <si>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</si>
  <si>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</si>
  <si>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</si>
  <si>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</si>
  <si>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</si>
  <si>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</si>
  <si>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</si>
  <si>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</si>
  <si>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</si>
  <si>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</si>
  <si>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</si>
  <si>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</si>
  <si>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</si>
  <si>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</si>
  <si>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</si>
  <si>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</si>
  <si>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</si>
  <si>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</si>
  <si>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</si>
  <si>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</si>
  <si>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</si>
  <si>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</si>
  <si>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</si>
  <si>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</si>
  <si>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</si>
  <si>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</si>
  <si>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</si>
  <si>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</si>
  <si>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</si>
  <si>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</si>
  <si>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</si>
  <si>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</si>
  <si>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</si>
  <si>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</si>
  <si>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</si>
  <si>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</si>
  <si>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</si>
  <si>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</si>
  <si>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</si>
  <si>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</si>
  <si>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</si>
  <si>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</si>
  <si>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</si>
  <si>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</si>
  <si>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</si>
  <si>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</si>
  <si>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</si>
  <si>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</si>
  <si>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</si>
  <si>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</si>
  <si>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</si>
  <si>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</si>
  <si>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</si>
  <si>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</si>
  <si>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</si>
  <si>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</si>
  <si>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</si>
  <si>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</si>
  <si>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</si>
  <si>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</si>
  <si>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</si>
  <si>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</si>
  <si>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</si>
  <si>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</si>
  <si>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</si>
  <si>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</si>
  <si>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</si>
  <si>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</si>
  <si>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</si>
  <si>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</si>
  <si>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</si>
  <si>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</si>
  <si>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</si>
  <si>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</si>
  <si>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</si>
  <si>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</si>
  <si>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</si>
  <si>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</si>
  <si>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</si>
  <si>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</si>
  <si>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</si>
  <si>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</si>
  <si>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</si>
  <si>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</si>
  <si>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</si>
  <si>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</si>
  <si>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</si>
  <si>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</si>
  <si>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</si>
  <si>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</si>
  <si>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</si>
  <si>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</si>
  <si>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</si>
  <si>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</si>
  <si>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</si>
  <si>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</si>
  <si>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</si>
  <si>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</si>
  <si>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</si>
  <si>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</si>
  <si>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</si>
  <si>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</si>
  <si>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</si>
  <si>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</si>
  <si>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</si>
  <si>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</si>
  <si>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</si>
  <si>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</si>
  <si>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</si>
  <si>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</si>
  <si>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</si>
  <si>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</si>
  <si>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</si>
  <si>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</si>
  <si>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</si>
  <si>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</si>
  <si>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</si>
  <si>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</si>
  <si>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</si>
  <si>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</si>
  <si>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</si>
  <si>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</si>
  <si>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</si>
  <si>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</si>
  <si>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</si>
  <si>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</si>
  <si>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</si>
  <si>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</si>
  <si>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</si>
  <si>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</si>
  <si>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</si>
  <si>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</si>
  <si>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</si>
  <si>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</si>
  <si>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</si>
  <si>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</si>
  <si>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</si>
  <si>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</si>
  <si>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</si>
  <si>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</si>
  <si>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</si>
  <si>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</si>
  <si>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</si>
  <si>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</si>
  <si>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</si>
  <si>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</si>
  <si>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</si>
  <si>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</si>
  <si>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</si>
  <si>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</si>
  <si>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</si>
  <si>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</si>
  <si>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</si>
  <si>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</si>
  <si>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</si>
  <si>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</si>
  <si>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</si>
  <si>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</si>
  <si>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</si>
  <si>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</si>
  <si>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</si>
  <si>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</si>
  <si>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</si>
  <si>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</si>
  <si>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</si>
  <si>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</si>
  <si>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</si>
  <si>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</si>
  <si>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</si>
  <si>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</si>
  <si>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</si>
  <si>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</si>
  <si>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</si>
  <si>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</si>
  <si>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</si>
  <si>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</si>
  <si>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</si>
  <si>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</si>
  <si>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</si>
  <si>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</si>
  <si>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</si>
  <si>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</si>
  <si>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</si>
  <si>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</si>
  <si>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</si>
  <si>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</si>
  <si>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</si>
  <si>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</si>
  <si>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</si>
  <si>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</si>
  <si>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</si>
  <si>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</si>
  <si>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</si>
  <si>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</si>
  <si>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</si>
  <si>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</si>
  <si>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</si>
  <si>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</si>
  <si>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</si>
  <si>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</si>
  <si>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</si>
  <si>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</si>
  <si>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</si>
  <si>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</si>
  <si>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</si>
  <si>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</si>
  <si>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</si>
  <si>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</si>
  <si>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</si>
  <si>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</si>
  <si>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</si>
  <si>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</si>
  <si>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</si>
  <si>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</si>
  <si>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</si>
  <si>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</si>
  <si>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</si>
  <si>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</si>
  <si>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</si>
  <si>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</si>
  <si>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</si>
  <si>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</si>
  <si>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</si>
  <si>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</si>
  <si>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</si>
  <si>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</si>
  <si>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</si>
  <si>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</si>
  <si>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</si>
  <si>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</si>
  <si>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</si>
  <si>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</si>
  <si>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</si>
  <si>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</si>
  <si>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</si>
  <si>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</si>
  <si>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</si>
  <si>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</si>
  <si>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</si>
  <si>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</si>
  <si>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</si>
  <si>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</si>
  <si>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</si>
  <si>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</si>
  <si>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</si>
  <si>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</si>
  <si>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</si>
  <si>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</si>
  <si>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</si>
  <si>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</si>
  <si>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</si>
  <si>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</si>
  <si>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</si>
  <si>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</si>
  <si>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</si>
  <si>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</si>
  <si>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</si>
  <si>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</si>
  <si>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</si>
  <si>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</si>
  <si>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</si>
  <si>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</si>
  <si>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</si>
  <si>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</si>
  <si>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</si>
  <si>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</si>
  <si>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</si>
  <si>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</si>
  <si>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</si>
  <si>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</si>
  <si>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</si>
  <si>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</si>
  <si>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</si>
  <si>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</si>
  <si>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</si>
  <si>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</si>
  <si>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</si>
  <si>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</si>
  <si>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</si>
  <si>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</si>
  <si>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</si>
  <si>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</si>
  <si>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</si>
  <si>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</si>
  <si>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</si>
  <si>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</si>
  <si>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</si>
  <si>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</si>
  <si>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</si>
  <si>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</si>
  <si>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</si>
  <si>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</si>
  <si>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</si>
  <si>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</si>
  <si>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</si>
  <si>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</si>
  <si>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</si>
  <si>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</si>
  <si>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</si>
  <si>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</si>
  <si>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</si>
  <si>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</si>
  <si>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</si>
  <si>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</si>
  <si>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</si>
  <si>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</si>
  <si>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</si>
  <si>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</si>
  <si>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</si>
  <si>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</si>
  <si>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</si>
  <si>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</si>
  <si>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</si>
  <si>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</si>
  <si>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</si>
  <si>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</si>
  <si>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</si>
  <si>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</si>
  <si>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</si>
  <si>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</si>
  <si>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</si>
  <si>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</si>
  <si>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</si>
  <si>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</si>
  <si>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</si>
  <si>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</si>
  <si>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</si>
  <si>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</si>
  <si>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</si>
  <si>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</si>
  <si>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</si>
  <si>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</si>
  <si>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</si>
  <si>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</si>
  <si>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</si>
  <si>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</si>
  <si>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</si>
  <si>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</si>
  <si>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</si>
  <si>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</si>
  <si>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</si>
  <si>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</si>
  <si>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</si>
  <si>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</si>
  <si>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</si>
  <si>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</si>
  <si>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</si>
  <si>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</si>
  <si>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</si>
  <si>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</si>
  <si>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</si>
  <si>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</si>
  <si>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</si>
  <si>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</si>
  <si>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</si>
  <si>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</si>
  <si>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</si>
  <si>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</si>
  <si>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</si>
  <si>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</si>
  <si>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</si>
  <si>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</si>
  <si>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</si>
  <si>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</si>
  <si>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</si>
  <si>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</si>
  <si>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</si>
  <si>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</si>
  <si>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</si>
  <si>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</si>
  <si>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</si>
  <si>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</si>
  <si>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</si>
  <si>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</si>
  <si>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</si>
  <si>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</si>
  <si>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</si>
  <si>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</si>
  <si>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</si>
  <si>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</si>
  <si>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</si>
  <si>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</si>
  <si>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</si>
  <si>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</si>
  <si>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</si>
  <si>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</si>
  <si>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</si>
  <si>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</si>
  <si>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</si>
  <si>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</si>
  <si>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</si>
  <si>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</si>
  <si>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</si>
  <si>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</si>
  <si>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</si>
  <si>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</si>
  <si>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</si>
  <si>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</si>
  <si>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</si>
  <si>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</si>
  <si>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</si>
  <si>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</si>
  <si>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</si>
  <si>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</si>
  <si>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</si>
  <si>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</si>
  <si>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</si>
  <si>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</si>
  <si>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</si>
  <si>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</si>
  <si>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</si>
  <si>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</si>
  <si>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</si>
  <si>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</si>
  <si>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</si>
  <si>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</si>
  <si>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</si>
  <si>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</si>
  <si>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</si>
  <si>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</si>
  <si>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</si>
  <si>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</si>
  <si>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</si>
  <si>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</si>
  <si>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</si>
  <si>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</si>
  <si>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</si>
  <si>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</si>
  <si>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</si>
  <si>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</si>
  <si>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</si>
  <si>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</si>
  <si>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</si>
  <si>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</si>
  <si>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</si>
  <si>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</si>
  <si>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</si>
  <si>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</si>
  <si>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</si>
  <si>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</si>
  <si>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</si>
  <si>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</si>
  <si>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</si>
  <si>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</si>
  <si>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</si>
  <si>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</si>
  <si>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</si>
  <si>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</si>
  <si>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</si>
  <si>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</si>
  <si>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</si>
  <si>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</si>
  <si>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</si>
  <si>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</si>
  <si>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</si>
  <si>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</si>
  <si>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</si>
  <si>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</si>
  <si>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</si>
  <si>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</si>
  <si>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</si>
  <si>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</si>
  <si>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</si>
  <si>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</si>
  <si>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</si>
  <si>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</si>
  <si>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</si>
  <si>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</si>
  <si>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</si>
  <si>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</si>
  <si>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</si>
  <si>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</si>
  <si>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</si>
  <si>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</si>
  <si>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</si>
  <si>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</si>
  <si>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</si>
  <si>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</si>
  <si>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</si>
  <si>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</si>
  <si>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</si>
  <si>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</si>
  <si>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</si>
  <si>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</si>
  <si>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</si>
  <si>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</si>
  <si>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</si>
  <si>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</si>
  <si>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</si>
  <si>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</si>
  <si>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</si>
  <si>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</si>
  <si>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</si>
  <si>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</si>
  <si>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</si>
  <si>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</si>
  <si>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</si>
  <si>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</si>
  <si>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</si>
  <si>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</si>
  <si>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</si>
  <si>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</si>
  <si>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</si>
  <si>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</si>
  <si>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</si>
  <si>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</si>
  <si>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</si>
  <si>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</si>
  <si>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</si>
  <si>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</si>
  <si>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</si>
  <si>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</si>
  <si>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</si>
  <si>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</si>
  <si>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</si>
  <si>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</si>
  <si>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</si>
  <si>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</si>
  <si>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</si>
  <si>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</si>
  <si>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</si>
  <si>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</si>
  <si>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</si>
  <si>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</si>
  <si>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</si>
  <si>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</si>
  <si>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</si>
  <si>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</si>
  <si>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</si>
  <si>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</si>
  <si>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</si>
  <si>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</si>
  <si>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</si>
  <si>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</si>
  <si>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</si>
  <si>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</si>
  <si>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</si>
  <si>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</si>
  <si>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</si>
  <si>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</si>
  <si>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</si>
  <si>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</si>
  <si>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</si>
  <si>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</si>
  <si>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</si>
  <si>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</si>
  <si>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</si>
  <si>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</si>
  <si>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</si>
  <si>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</si>
  <si>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</si>
  <si>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</si>
  <si>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</si>
  <si>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</si>
  <si>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</si>
  <si>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</si>
  <si>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</si>
  <si>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</si>
  <si>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</si>
  <si>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</si>
  <si>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</si>
  <si>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</si>
  <si>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</si>
  <si>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</si>
  <si>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</si>
  <si>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</si>
  <si>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</si>
  <si>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</si>
  <si>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</si>
  <si>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</si>
  <si>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</si>
  <si>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</si>
  <si>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</si>
  <si>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</si>
  <si>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</si>
  <si>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</si>
  <si>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</si>
  <si>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</si>
  <si>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</si>
  <si>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</si>
  <si>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</si>
  <si>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</si>
  <si>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</si>
  <si>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</si>
  <si>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</si>
  <si>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</si>
  <si>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</si>
  <si>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</si>
  <si>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</si>
  <si>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</si>
  <si>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</si>
  <si>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</si>
  <si>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</si>
  <si>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</si>
  <si>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</si>
  <si>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</si>
  <si>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</si>
  <si>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</si>
  <si>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</si>
  <si>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</si>
  <si>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</si>
  <si>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</si>
  <si>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</si>
  <si>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</si>
  <si>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</si>
  <si>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</si>
  <si>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</si>
  <si>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</si>
  <si>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</si>
  <si>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</si>
  <si>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</si>
  <si>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</si>
  <si>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</si>
  <si>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</si>
  <si>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</si>
  <si>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</si>
  <si>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</si>
  <si>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</si>
  <si>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</si>
  <si>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</si>
  <si>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</si>
  <si>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</si>
  <si>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</si>
  <si>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</si>
  <si>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</si>
  <si>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</si>
  <si>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</si>
  <si>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</si>
  <si>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</si>
  <si>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</si>
  <si>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</si>
  <si>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</si>
  <si>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</si>
  <si>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</si>
  <si>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</si>
  <si>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</si>
  <si>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</si>
  <si>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</si>
  <si>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</si>
  <si>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</si>
  <si>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</si>
  <si>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</si>
  <si>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</si>
  <si>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</si>
  <si>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</si>
  <si>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</si>
  <si>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</si>
  <si>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</si>
  <si>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</si>
  <si>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</si>
  <si>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</si>
  <si>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</si>
  <si>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</si>
  <si>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</si>
  <si>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</si>
  <si>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</si>
  <si>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</si>
  <si>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</si>
  <si>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</si>
  <si>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</si>
  <si>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</si>
  <si>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</si>
  <si>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</si>
  <si>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</si>
  <si>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</si>
  <si>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</si>
  <si>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</si>
  <si>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</si>
  <si>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</si>
  <si>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</si>
  <si>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</si>
  <si>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</si>
  <si>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</si>
  <si>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</si>
  <si>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</si>
  <si>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</si>
  <si>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</si>
  <si>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</si>
  <si>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</si>
  <si>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</si>
  <si>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</si>
  <si>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</si>
  <si>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</si>
  <si>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</si>
  <si>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</si>
  <si>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</si>
  <si>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</si>
  <si>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</si>
  <si>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</si>
  <si>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</si>
  <si>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</si>
  <si>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</si>
  <si>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</si>
  <si>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</si>
  <si>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</si>
  <si>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</si>
  <si>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</si>
  <si>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</si>
  <si>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</si>
  <si>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</si>
  <si>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</si>
  <si>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</si>
  <si>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</si>
  <si>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</si>
  <si>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</si>
  <si>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</si>
  <si>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</si>
  <si>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</si>
  <si>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</si>
  <si>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</si>
  <si>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</si>
  <si>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</si>
  <si>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</si>
  <si>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</si>
  <si>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</si>
  <si>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</si>
  <si>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</si>
  <si>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</si>
  <si>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</si>
  <si>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</si>
  <si>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</si>
  <si>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</si>
  <si>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</si>
  <si>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</si>
  <si>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</si>
  <si>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</si>
  <si>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</si>
  <si>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</si>
  <si>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</si>
  <si>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</si>
  <si>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</si>
  <si>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</si>
  <si>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</si>
  <si>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</si>
  <si>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</si>
  <si>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</si>
  <si>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</si>
  <si>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</si>
  <si>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</si>
  <si>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</si>
  <si>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</si>
  <si>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</si>
  <si>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</si>
  <si>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</si>
  <si>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</si>
  <si>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</si>
  <si>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</si>
  <si>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</si>
  <si>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</si>
  <si>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</si>
  <si>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</si>
  <si>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</si>
  <si>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</si>
  <si>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</si>
  <si>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</si>
  <si>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</si>
  <si>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</si>
  <si>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</si>
  <si>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</si>
  <si>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</si>
  <si>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</si>
  <si>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</si>
  <si>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</si>
  <si>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</si>
  <si>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</si>
  <si>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</si>
  <si>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</si>
  <si>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</si>
  <si>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</si>
  <si>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</si>
  <si>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</si>
  <si>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</si>
  <si>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</si>
  <si>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</si>
  <si>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</si>
  <si>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</si>
  <si>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</si>
  <si>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</si>
  <si>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</si>
  <si>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</si>
  <si>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</si>
  <si>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</si>
  <si>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</si>
  <si>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</si>
  <si>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</si>
  <si>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</si>
  <si>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</si>
  <si>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</si>
  <si>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</si>
  <si>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</si>
  <si>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</si>
  <si>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</si>
  <si>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</si>
  <si>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</si>
  <si>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</si>
  <si>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</si>
  <si>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</si>
  <si>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</si>
  <si>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</si>
  <si>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</si>
  <si>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</si>
  <si>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</si>
  <si>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</si>
  <si>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</si>
  <si>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</si>
  <si>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</si>
  <si>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</si>
  <si>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</si>
  <si>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</si>
  <si>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</si>
  <si>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</si>
  <si>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</si>
  <si>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</si>
  <si>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</si>
  <si>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</si>
  <si>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</si>
  <si>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</si>
  <si>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</si>
  <si>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</si>
  <si>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</si>
  <si>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</si>
  <si>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</si>
  <si>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</si>
  <si>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</si>
  <si>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</si>
  <si>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</si>
  <si>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</si>
  <si>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</si>
  <si>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</si>
  <si>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</si>
  <si>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</si>
  <si>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</si>
  <si>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</si>
  <si>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</si>
  <si>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</si>
  <si>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</si>
  <si>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</si>
  <si>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</si>
  <si>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</si>
  <si>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</si>
  <si>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</si>
  <si>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</si>
  <si>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</si>
  <si>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</si>
  <si>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</si>
  <si>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</si>
  <si>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</si>
  <si>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</si>
  <si>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</si>
  <si>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</si>
  <si>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</si>
  <si>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</si>
  <si>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</si>
  <si>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</si>
  <si>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</si>
  <si>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</si>
  <si>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</si>
  <si>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</si>
  <si>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</si>
  <si>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</si>
  <si>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</si>
  <si>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</si>
  <si>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</si>
  <si>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</si>
  <si>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</si>
  <si>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</si>
  <si>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</si>
  <si>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</si>
  <si>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</si>
  <si>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</si>
  <si>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</si>
  <si>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</si>
  <si>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</si>
  <si>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</si>
  <si>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</si>
  <si>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</si>
  <si>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</si>
  <si>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</si>
  <si>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</si>
  <si>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</si>
  <si>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</si>
  <si>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</si>
  <si>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</si>
  <si>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</si>
  <si>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</si>
  <si>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</si>
  <si>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</si>
  <si>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</si>
  <si>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</si>
  <si>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</si>
  <si>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</si>
  <si>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</si>
  <si>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</si>
  <si>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</si>
  <si>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</si>
  <si>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</si>
  <si>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</si>
  <si>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</si>
  <si>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</si>
  <si>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</si>
  <si>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</si>
  <si>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</si>
  <si>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</si>
  <si>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</si>
  <si>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</si>
  <si>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</si>
  <si>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</si>
  <si>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</si>
  <si>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</si>
  <si>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</si>
  <si>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</si>
  <si>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</si>
  <si>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</si>
  <si>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</si>
  <si>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</si>
  <si>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</si>
  <si>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</si>
  <si>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</si>
  <si>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</si>
  <si>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</si>
  <si>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</si>
  <si>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</si>
  <si>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</si>
  <si>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</si>
  <si>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</si>
  <si>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</si>
  <si>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</si>
  <si>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</si>
  <si>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</si>
  <si>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</si>
  <si>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</si>
  <si>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</si>
  <si>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</si>
  <si>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</si>
  <si>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</si>
  <si>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</si>
  <si>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</si>
  <si>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</si>
  <si>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</si>
  <si>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</si>
  <si>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</si>
  <si>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</si>
  <si>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</si>
  <si>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</si>
  <si>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</si>
  <si>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</si>
  <si>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</si>
  <si>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</si>
  <si>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</si>
  <si>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</si>
  <si>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</si>
  <si>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</si>
  <si>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</si>
  <si>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</si>
  <si>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</si>
  <si>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</si>
  <si>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</si>
  <si>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</si>
  <si>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</si>
  <si>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</si>
  <si>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</si>
  <si>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</si>
  <si>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</si>
  <si>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</si>
  <si>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</si>
  <si>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</si>
  <si>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 xml:space="preserve">                                  Учебный год: 2023-2024                           Группа: 0 "Б"класс              Период: стартовый     Сроки проведения:сентябрь</t>
  </si>
  <si>
    <t>Байгабулов Диас</t>
  </si>
  <si>
    <t>Гафнер Денис</t>
  </si>
  <si>
    <t>Торгушина Карина</t>
  </si>
  <si>
    <t>Семенова Светлана</t>
  </si>
  <si>
    <t>Чистяков Артем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</si>
</sst>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5" fillId="0" borderId="2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" fontId="18" fillId="3" borderId="0" xfId="0" applyNumberFormat="1" applyFont="1" applyFill="1"/>
    <xf numFmtId="0" fontId="18" fillId="3" borderId="0" xfId="0" applyFont="1" applyFill="1"/>
    <xf numFmtId="164" fontId="0" fillId="0" borderId="0" xfId="0" applyNumberFormat="1"/>
    <xf numFmtId="1" fontId="8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3"/>
  <sheetViews>
    <sheetView topLeftCell="A42" workbookViewId="0">
      <selection activeCell="J51" sqref="J51"/>
    </sheetView>
  </sheetViews>
  <sheetFormatPr defaultRowHeight="15"/>
  <cols>
    <col min="2" max="2" width="18.28515625" customWidth="1"/>
  </cols>
  <sheetData>
    <row r="1" spans="1:119" ht="15.75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89" t="s">
        <v>797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102" t="s">
        <v>0</v>
      </c>
      <c r="B4" s="102" t="s">
        <v>170</v>
      </c>
      <c r="C4" s="80" t="s">
        <v>319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2"/>
      <c r="X4" s="57" t="s">
        <v>321</v>
      </c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9"/>
      <c r="BH4" s="75" t="s">
        <v>880</v>
      </c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57" t="s">
        <v>324</v>
      </c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9"/>
      <c r="DA4" s="64" t="s">
        <v>326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6"/>
    </row>
    <row r="5" spans="1:119" ht="15.6" customHeight="1">
      <c r="A5" s="102"/>
      <c r="B5" s="102"/>
      <c r="C5" s="83" t="s">
        <v>320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5"/>
      <c r="X5" s="86" t="s">
        <v>322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8"/>
      <c r="AS5" s="76" t="s">
        <v>323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8"/>
      <c r="BH5" s="79" t="s">
        <v>32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55" t="s">
        <v>325</v>
      </c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62" t="s">
        <v>43</v>
      </c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71" t="s">
        <v>327</v>
      </c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3"/>
    </row>
    <row r="6" spans="1:119" ht="15" customHeight="1">
      <c r="A6" s="102"/>
      <c r="B6" s="102"/>
      <c r="C6" s="57" t="s">
        <v>802</v>
      </c>
      <c r="D6" s="58"/>
      <c r="E6" s="58"/>
      <c r="F6" s="58"/>
      <c r="G6" s="58"/>
      <c r="H6" s="58"/>
      <c r="I6" s="58"/>
      <c r="J6" s="58"/>
      <c r="K6" s="58"/>
      <c r="L6" s="75" t="s">
        <v>820</v>
      </c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4" t="s">
        <v>802</v>
      </c>
      <c r="Y6" s="74"/>
      <c r="Z6" s="74"/>
      <c r="AA6" s="74"/>
      <c r="AB6" s="74"/>
      <c r="AC6" s="74"/>
      <c r="AD6" s="74"/>
      <c r="AE6" s="74"/>
      <c r="AF6" s="74"/>
      <c r="AG6" s="75" t="s">
        <v>820</v>
      </c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4" t="s">
        <v>802</v>
      </c>
      <c r="AT6" s="74"/>
      <c r="AU6" s="74"/>
      <c r="AV6" s="74"/>
      <c r="AW6" s="74"/>
      <c r="AX6" s="74"/>
      <c r="AY6" s="75" t="s">
        <v>820</v>
      </c>
      <c r="AZ6" s="75"/>
      <c r="BA6" s="75"/>
      <c r="BB6" s="75"/>
      <c r="BC6" s="75"/>
      <c r="BD6" s="75"/>
      <c r="BE6" s="75"/>
      <c r="BF6" s="75"/>
      <c r="BG6" s="75"/>
      <c r="BH6" s="74" t="s">
        <v>802</v>
      </c>
      <c r="BI6" s="74"/>
      <c r="BJ6" s="74"/>
      <c r="BK6" s="74"/>
      <c r="BL6" s="74"/>
      <c r="BM6" s="74"/>
      <c r="BN6" s="75" t="s">
        <v>820</v>
      </c>
      <c r="BO6" s="75"/>
      <c r="BP6" s="75"/>
      <c r="BQ6" s="75"/>
      <c r="BR6" s="75"/>
      <c r="BS6" s="75"/>
      <c r="BT6" s="75"/>
      <c r="BU6" s="75"/>
      <c r="BV6" s="75"/>
      <c r="BW6" s="74" t="s">
        <v>802</v>
      </c>
      <c r="BX6" s="74"/>
      <c r="BY6" s="74"/>
      <c r="BZ6" s="74"/>
      <c r="CA6" s="74"/>
      <c r="CB6" s="74"/>
      <c r="CC6" s="75" t="s">
        <v>820</v>
      </c>
      <c r="CD6" s="75"/>
      <c r="CE6" s="75"/>
      <c r="CF6" s="75"/>
      <c r="CG6" s="75"/>
      <c r="CH6" s="75"/>
      <c r="CI6" s="60" t="s">
        <v>802</v>
      </c>
      <c r="CJ6" s="61"/>
      <c r="CK6" s="61"/>
      <c r="CL6" s="61"/>
      <c r="CM6" s="61"/>
      <c r="CN6" s="61"/>
      <c r="CO6" s="61"/>
      <c r="CP6" s="61"/>
      <c r="CQ6" s="61"/>
      <c r="CR6" s="58" t="s">
        <v>820</v>
      </c>
      <c r="CS6" s="58"/>
      <c r="CT6" s="58"/>
      <c r="CU6" s="58"/>
      <c r="CV6" s="58"/>
      <c r="CW6" s="58"/>
      <c r="CX6" s="58"/>
      <c r="CY6" s="58"/>
      <c r="CZ6" s="59"/>
      <c r="DA6" s="60" t="s">
        <v>802</v>
      </c>
      <c r="DB6" s="61"/>
      <c r="DC6" s="61"/>
      <c r="DD6" s="61"/>
      <c r="DE6" s="61"/>
      <c r="DF6" s="67"/>
      <c r="DG6" s="68" t="s">
        <v>820</v>
      </c>
      <c r="DH6" s="69"/>
      <c r="DI6" s="69"/>
      <c r="DJ6" s="69"/>
      <c r="DK6" s="69"/>
      <c r="DL6" s="69"/>
      <c r="DM6" s="69"/>
      <c r="DN6" s="69"/>
      <c r="DO6" s="70"/>
    </row>
    <row r="7" spans="1:119" ht="10.15" hidden="1" customHeight="1">
      <c r="A7" s="102"/>
      <c r="B7" s="102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102"/>
      <c r="B8" s="102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102"/>
      <c r="B9" s="102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102"/>
      <c r="B10" s="102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102"/>
      <c r="B11" s="102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102"/>
      <c r="B12" s="102"/>
      <c r="C12" s="85" t="s">
        <v>13</v>
      </c>
      <c r="D12" s="97" t="s">
        <v>2</v>
      </c>
      <c r="E12" s="97" t="s">
        <v>3</v>
      </c>
      <c r="F12" s="97" t="s">
        <v>17</v>
      </c>
      <c r="G12" s="97" t="s">
        <v>4</v>
      </c>
      <c r="H12" s="97" t="s">
        <v>5</v>
      </c>
      <c r="I12" s="97" t="s">
        <v>14</v>
      </c>
      <c r="J12" s="97" t="s">
        <v>6</v>
      </c>
      <c r="K12" s="97" t="s">
        <v>7</v>
      </c>
      <c r="L12" s="97" t="s">
        <v>18</v>
      </c>
      <c r="M12" s="97" t="s">
        <v>6</v>
      </c>
      <c r="N12" s="97" t="s">
        <v>7</v>
      </c>
      <c r="O12" s="97" t="s">
        <v>15</v>
      </c>
      <c r="P12" s="97" t="s">
        <v>8</v>
      </c>
      <c r="Q12" s="97" t="s">
        <v>1</v>
      </c>
      <c r="R12" s="97" t="s">
        <v>16</v>
      </c>
      <c r="S12" s="97" t="s">
        <v>3</v>
      </c>
      <c r="T12" s="97" t="s">
        <v>9</v>
      </c>
      <c r="U12" s="97" t="s">
        <v>19</v>
      </c>
      <c r="V12" s="97" t="s">
        <v>3</v>
      </c>
      <c r="W12" s="97" t="s">
        <v>9</v>
      </c>
      <c r="X12" s="97" t="s">
        <v>20</v>
      </c>
      <c r="Y12" s="97"/>
      <c r="Z12" s="97"/>
      <c r="AA12" s="83" t="s">
        <v>21</v>
      </c>
      <c r="AB12" s="84"/>
      <c r="AC12" s="85"/>
      <c r="AD12" s="83" t="s">
        <v>22</v>
      </c>
      <c r="AE12" s="84"/>
      <c r="AF12" s="85"/>
      <c r="AG12" s="97" t="s">
        <v>23</v>
      </c>
      <c r="AH12" s="97"/>
      <c r="AI12" s="97"/>
      <c r="AJ12" s="97" t="s">
        <v>24</v>
      </c>
      <c r="AK12" s="97"/>
      <c r="AL12" s="97"/>
      <c r="AM12" s="97" t="s">
        <v>25</v>
      </c>
      <c r="AN12" s="97"/>
      <c r="AO12" s="97"/>
      <c r="AP12" s="91" t="s">
        <v>26</v>
      </c>
      <c r="AQ12" s="91"/>
      <c r="AR12" s="91"/>
      <c r="AS12" s="97" t="s">
        <v>27</v>
      </c>
      <c r="AT12" s="97"/>
      <c r="AU12" s="97"/>
      <c r="AV12" s="97" t="s">
        <v>28</v>
      </c>
      <c r="AW12" s="97"/>
      <c r="AX12" s="97"/>
      <c r="AY12" s="91" t="s">
        <v>29</v>
      </c>
      <c r="AZ12" s="91"/>
      <c r="BA12" s="91"/>
      <c r="BB12" s="97" t="s">
        <v>30</v>
      </c>
      <c r="BC12" s="97"/>
      <c r="BD12" s="97"/>
      <c r="BE12" s="97" t="s">
        <v>31</v>
      </c>
      <c r="BF12" s="97"/>
      <c r="BG12" s="97"/>
      <c r="BH12" s="92" t="s">
        <v>172</v>
      </c>
      <c r="BI12" s="93"/>
      <c r="BJ12" s="94"/>
      <c r="BK12" s="92" t="s">
        <v>173</v>
      </c>
      <c r="BL12" s="93"/>
      <c r="BM12" s="94"/>
      <c r="BN12" s="92" t="s">
        <v>174</v>
      </c>
      <c r="BO12" s="93"/>
      <c r="BP12" s="94"/>
      <c r="BQ12" s="91" t="s">
        <v>175</v>
      </c>
      <c r="BR12" s="91"/>
      <c r="BS12" s="91"/>
      <c r="BT12" s="91" t="s">
        <v>176</v>
      </c>
      <c r="BU12" s="91"/>
      <c r="BV12" s="91"/>
      <c r="BW12" s="91" t="s">
        <v>33</v>
      </c>
      <c r="BX12" s="91"/>
      <c r="BY12" s="91"/>
      <c r="BZ12" s="91" t="s">
        <v>34</v>
      </c>
      <c r="CA12" s="91"/>
      <c r="CB12" s="91"/>
      <c r="CC12" s="91" t="s">
        <v>35</v>
      </c>
      <c r="CD12" s="91"/>
      <c r="CE12" s="91"/>
      <c r="CF12" s="91" t="s">
        <v>36</v>
      </c>
      <c r="CG12" s="91"/>
      <c r="CH12" s="91"/>
      <c r="CI12" s="91" t="s">
        <v>37</v>
      </c>
      <c r="CJ12" s="91"/>
      <c r="CK12" s="91"/>
      <c r="CL12" s="91" t="s">
        <v>38</v>
      </c>
      <c r="CM12" s="91"/>
      <c r="CN12" s="91"/>
      <c r="CO12" s="91" t="s">
        <v>39</v>
      </c>
      <c r="CP12" s="91"/>
      <c r="CQ12" s="91"/>
      <c r="CR12" s="91" t="s">
        <v>40</v>
      </c>
      <c r="CS12" s="91"/>
      <c r="CT12" s="91"/>
      <c r="CU12" s="91" t="s">
        <v>41</v>
      </c>
      <c r="CV12" s="91"/>
      <c r="CW12" s="91"/>
      <c r="CX12" s="91" t="s">
        <v>42</v>
      </c>
      <c r="CY12" s="91"/>
      <c r="CZ12" s="91"/>
      <c r="DA12" s="91" t="s">
        <v>177</v>
      </c>
      <c r="DB12" s="91"/>
      <c r="DC12" s="91"/>
      <c r="DD12" s="91" t="s">
        <v>178</v>
      </c>
      <c r="DE12" s="91"/>
      <c r="DF12" s="91"/>
      <c r="DG12" s="91" t="s">
        <v>179</v>
      </c>
      <c r="DH12" s="91"/>
      <c r="DI12" s="91"/>
      <c r="DJ12" s="91" t="s">
        <v>180</v>
      </c>
      <c r="DK12" s="91"/>
      <c r="DL12" s="91"/>
      <c r="DM12" s="91" t="s">
        <v>181</v>
      </c>
      <c r="DN12" s="91"/>
      <c r="DO12" s="91"/>
    </row>
    <row r="13" spans="1:119" ht="56.25" customHeight="1">
      <c r="A13" s="102"/>
      <c r="B13" s="103"/>
      <c r="C13" s="95" t="s">
        <v>801</v>
      </c>
      <c r="D13" s="95"/>
      <c r="E13" s="95"/>
      <c r="F13" s="95" t="s">
        <v>803</v>
      </c>
      <c r="G13" s="95"/>
      <c r="H13" s="95"/>
      <c r="I13" s="95" t="s">
        <v>187</v>
      </c>
      <c r="J13" s="95"/>
      <c r="K13" s="95"/>
      <c r="L13" s="90" t="s">
        <v>806</v>
      </c>
      <c r="M13" s="90"/>
      <c r="N13" s="90"/>
      <c r="O13" s="90" t="s">
        <v>807</v>
      </c>
      <c r="P13" s="90"/>
      <c r="Q13" s="90"/>
      <c r="R13" s="90" t="s">
        <v>810</v>
      </c>
      <c r="S13" s="90"/>
      <c r="T13" s="90"/>
      <c r="U13" s="90" t="s">
        <v>812</v>
      </c>
      <c r="V13" s="90"/>
      <c r="W13" s="90"/>
      <c r="X13" s="90" t="s">
        <v>813</v>
      </c>
      <c r="Y13" s="90"/>
      <c r="Z13" s="90"/>
      <c r="AA13" s="96" t="s">
        <v>815</v>
      </c>
      <c r="AB13" s="96"/>
      <c r="AC13" s="96"/>
      <c r="AD13" s="90" t="s">
        <v>816</v>
      </c>
      <c r="AE13" s="90"/>
      <c r="AF13" s="90"/>
      <c r="AG13" s="96" t="s">
        <v>821</v>
      </c>
      <c r="AH13" s="96"/>
      <c r="AI13" s="96"/>
      <c r="AJ13" s="90" t="s">
        <v>823</v>
      </c>
      <c r="AK13" s="90"/>
      <c r="AL13" s="90"/>
      <c r="AM13" s="90" t="s">
        <v>827</v>
      </c>
      <c r="AN13" s="90"/>
      <c r="AO13" s="90"/>
      <c r="AP13" s="90" t="s">
        <v>830</v>
      </c>
      <c r="AQ13" s="90"/>
      <c r="AR13" s="90"/>
      <c r="AS13" s="90" t="s">
        <v>833</v>
      </c>
      <c r="AT13" s="90"/>
      <c r="AU13" s="90"/>
      <c r="AV13" s="90" t="s">
        <v>834</v>
      </c>
      <c r="AW13" s="90"/>
      <c r="AX13" s="90"/>
      <c r="AY13" s="90" t="s">
        <v>836</v>
      </c>
      <c r="AZ13" s="90"/>
      <c r="BA13" s="90"/>
      <c r="BB13" s="90" t="s">
        <v>213</v>
      </c>
      <c r="BC13" s="90"/>
      <c r="BD13" s="90"/>
      <c r="BE13" s="90" t="s">
        <v>839</v>
      </c>
      <c r="BF13" s="90"/>
      <c r="BG13" s="90"/>
      <c r="BH13" s="90" t="s">
        <v>215</v>
      </c>
      <c r="BI13" s="90"/>
      <c r="BJ13" s="90"/>
      <c r="BK13" s="96" t="s">
        <v>841</v>
      </c>
      <c r="BL13" s="96"/>
      <c r="BM13" s="96"/>
      <c r="BN13" s="90" t="s">
        <v>844</v>
      </c>
      <c r="BO13" s="90"/>
      <c r="BP13" s="90"/>
      <c r="BQ13" s="95" t="s">
        <v>219</v>
      </c>
      <c r="BR13" s="95"/>
      <c r="BS13" s="95"/>
      <c r="BT13" s="90" t="s">
        <v>224</v>
      </c>
      <c r="BU13" s="90"/>
      <c r="BV13" s="90"/>
      <c r="BW13" s="90" t="s">
        <v>847</v>
      </c>
      <c r="BX13" s="90"/>
      <c r="BY13" s="90"/>
      <c r="BZ13" s="90" t="s">
        <v>849</v>
      </c>
      <c r="CA13" s="90"/>
      <c r="CB13" s="90"/>
      <c r="CC13" s="90" t="s">
        <v>850</v>
      </c>
      <c r="CD13" s="90"/>
      <c r="CE13" s="90"/>
      <c r="CF13" s="90" t="s">
        <v>854</v>
      </c>
      <c r="CG13" s="90"/>
      <c r="CH13" s="90"/>
      <c r="CI13" s="90" t="s">
        <v>858</v>
      </c>
      <c r="CJ13" s="90"/>
      <c r="CK13" s="90"/>
      <c r="CL13" s="90" t="s">
        <v>861</v>
      </c>
      <c r="CM13" s="90"/>
      <c r="CN13" s="90"/>
      <c r="CO13" s="90" t="s">
        <v>862</v>
      </c>
      <c r="CP13" s="90"/>
      <c r="CQ13" s="90"/>
      <c r="CR13" s="90" t="s">
        <v>863</v>
      </c>
      <c r="CS13" s="90"/>
      <c r="CT13" s="90"/>
      <c r="CU13" s="90" t="s">
        <v>864</v>
      </c>
      <c r="CV13" s="90"/>
      <c r="CW13" s="90"/>
      <c r="CX13" s="90" t="s">
        <v>865</v>
      </c>
      <c r="CY13" s="90"/>
      <c r="CZ13" s="90"/>
      <c r="DA13" s="90" t="s">
        <v>867</v>
      </c>
      <c r="DB13" s="90"/>
      <c r="DC13" s="90"/>
      <c r="DD13" s="90" t="s">
        <v>237</v>
      </c>
      <c r="DE13" s="90"/>
      <c r="DF13" s="90"/>
      <c r="DG13" s="90" t="s">
        <v>871</v>
      </c>
      <c r="DH13" s="90"/>
      <c r="DI13" s="90"/>
      <c r="DJ13" s="90" t="s">
        <v>241</v>
      </c>
      <c r="DK13" s="90"/>
      <c r="DL13" s="90"/>
      <c r="DM13" s="90" t="s">
        <v>243</v>
      </c>
      <c r="DN13" s="90"/>
      <c r="DO13" s="90"/>
    </row>
    <row r="14" spans="1:119" ht="154.5" customHeight="1">
      <c r="A14" s="102"/>
      <c r="B14" s="103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804</v>
      </c>
      <c r="H14" s="30" t="s">
        <v>186</v>
      </c>
      <c r="I14" s="30" t="s">
        <v>805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808</v>
      </c>
      <c r="P14" s="29" t="s">
        <v>809</v>
      </c>
      <c r="Q14" s="29" t="s">
        <v>192</v>
      </c>
      <c r="R14" s="29" t="s">
        <v>811</v>
      </c>
      <c r="S14" s="29" t="s">
        <v>194</v>
      </c>
      <c r="T14" s="29" t="s">
        <v>192</v>
      </c>
      <c r="U14" s="29" t="s">
        <v>811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814</v>
      </c>
      <c r="AA14" s="30" t="s">
        <v>200</v>
      </c>
      <c r="AB14" s="30" t="s">
        <v>201</v>
      </c>
      <c r="AC14" s="30" t="s">
        <v>204</v>
      </c>
      <c r="AD14" s="32" t="s">
        <v>819</v>
      </c>
      <c r="AE14" s="30" t="s">
        <v>817</v>
      </c>
      <c r="AF14" s="31" t="s">
        <v>818</v>
      </c>
      <c r="AG14" s="30" t="s">
        <v>487</v>
      </c>
      <c r="AH14" s="30" t="s">
        <v>822</v>
      </c>
      <c r="AI14" s="30" t="s">
        <v>199</v>
      </c>
      <c r="AJ14" s="32" t="s">
        <v>824</v>
      </c>
      <c r="AK14" s="29" t="s">
        <v>825</v>
      </c>
      <c r="AL14" s="29" t="s">
        <v>826</v>
      </c>
      <c r="AM14" s="29" t="s">
        <v>198</v>
      </c>
      <c r="AN14" s="29" t="s">
        <v>828</v>
      </c>
      <c r="AO14" s="29" t="s">
        <v>829</v>
      </c>
      <c r="AP14" s="29" t="s">
        <v>235</v>
      </c>
      <c r="AQ14" s="29" t="s">
        <v>831</v>
      </c>
      <c r="AR14" s="29" t="s">
        <v>832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835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837</v>
      </c>
      <c r="BD14" s="29" t="s">
        <v>838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840</v>
      </c>
      <c r="BJ14" s="37" t="s">
        <v>217</v>
      </c>
      <c r="BK14" s="30" t="s">
        <v>842</v>
      </c>
      <c r="BL14" s="30" t="s">
        <v>843</v>
      </c>
      <c r="BM14" s="30" t="s">
        <v>568</v>
      </c>
      <c r="BN14" s="32" t="s">
        <v>845</v>
      </c>
      <c r="BO14" s="29" t="s">
        <v>846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848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851</v>
      </c>
      <c r="CD14" s="29" t="s">
        <v>852</v>
      </c>
      <c r="CE14" s="29" t="s">
        <v>853</v>
      </c>
      <c r="CF14" s="29" t="s">
        <v>855</v>
      </c>
      <c r="CG14" s="29" t="s">
        <v>856</v>
      </c>
      <c r="CH14" s="29" t="s">
        <v>857</v>
      </c>
      <c r="CI14" s="29" t="s">
        <v>191</v>
      </c>
      <c r="CJ14" s="29" t="s">
        <v>238</v>
      </c>
      <c r="CK14" s="29" t="s">
        <v>192</v>
      </c>
      <c r="CL14" s="29" t="s">
        <v>859</v>
      </c>
      <c r="CM14" s="29" t="s">
        <v>860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866</v>
      </c>
      <c r="CZ14" s="29" t="s">
        <v>192</v>
      </c>
      <c r="DA14" s="29" t="s">
        <v>868</v>
      </c>
      <c r="DB14" s="29" t="s">
        <v>869</v>
      </c>
      <c r="DC14" s="29" t="s">
        <v>870</v>
      </c>
      <c r="DD14" s="29" t="s">
        <v>191</v>
      </c>
      <c r="DE14" s="29" t="s">
        <v>238</v>
      </c>
      <c r="DF14" s="29" t="s">
        <v>192</v>
      </c>
      <c r="DG14" s="29" t="s">
        <v>872</v>
      </c>
      <c r="DH14" s="29" t="s">
        <v>873</v>
      </c>
      <c r="DI14" s="29" t="s">
        <v>874</v>
      </c>
      <c r="DJ14" s="29" t="s">
        <v>875</v>
      </c>
      <c r="DK14" s="29" t="s">
        <v>876</v>
      </c>
      <c r="DL14" s="29" t="s">
        <v>877</v>
      </c>
      <c r="DM14" s="29" t="s">
        <v>244</v>
      </c>
      <c r="DN14" s="29" t="s">
        <v>878</v>
      </c>
      <c r="DO14" s="29" t="s">
        <v>879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98" t="s">
        <v>171</v>
      </c>
      <c r="B40" s="99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100" t="s">
        <v>795</v>
      </c>
      <c r="B41" s="101"/>
      <c r="C41" s="42">
        <f>C40/25%</f>
        <v>0</v>
      </c>
      <c r="D41" s="42">
        <f>D40/25%</f>
        <v>0</v>
      </c>
      <c r="E41" s="42">
        <f t="shared" ref="E41:BP41" si="2">E40/25%</f>
        <v>0</v>
      </c>
      <c r="F41" s="42">
        <f t="shared" si="2"/>
        <v>0</v>
      </c>
      <c r="G41" s="42">
        <f t="shared" si="2"/>
        <v>0</v>
      </c>
      <c r="H41" s="42">
        <f t="shared" si="2"/>
        <v>0</v>
      </c>
      <c r="I41" s="42">
        <f t="shared" si="2"/>
        <v>0</v>
      </c>
      <c r="J41" s="42">
        <f t="shared" si="2"/>
        <v>0</v>
      </c>
      <c r="K41" s="42">
        <f t="shared" si="2"/>
        <v>0</v>
      </c>
      <c r="L41" s="42">
        <f t="shared" si="2"/>
        <v>0</v>
      </c>
      <c r="M41" s="42">
        <f t="shared" si="2"/>
        <v>0</v>
      </c>
      <c r="N41" s="42">
        <f t="shared" si="2"/>
        <v>0</v>
      </c>
      <c r="O41" s="42">
        <f t="shared" si="2"/>
        <v>0</v>
      </c>
      <c r="P41" s="42">
        <f t="shared" si="2"/>
        <v>0</v>
      </c>
      <c r="Q41" s="42">
        <f t="shared" si="2"/>
        <v>0</v>
      </c>
      <c r="R41" s="42">
        <f t="shared" si="2"/>
        <v>0</v>
      </c>
      <c r="S41" s="42">
        <f t="shared" si="2"/>
        <v>0</v>
      </c>
      <c r="T41" s="42">
        <f t="shared" si="2"/>
        <v>0</v>
      </c>
      <c r="U41" s="42">
        <f t="shared" si="2"/>
        <v>0</v>
      </c>
      <c r="V41" s="42">
        <f t="shared" si="2"/>
        <v>0</v>
      </c>
      <c r="W41" s="42">
        <f t="shared" si="2"/>
        <v>0</v>
      </c>
      <c r="X41" s="42">
        <f t="shared" si="2"/>
        <v>0</v>
      </c>
      <c r="Y41" s="42">
        <f t="shared" si="2"/>
        <v>0</v>
      </c>
      <c r="Z41" s="42">
        <f t="shared" si="2"/>
        <v>0</v>
      </c>
      <c r="AA41" s="42">
        <f t="shared" si="2"/>
        <v>0</v>
      </c>
      <c r="AB41" s="42">
        <f t="shared" si="2"/>
        <v>0</v>
      </c>
      <c r="AC41" s="42">
        <f t="shared" si="2"/>
        <v>0</v>
      </c>
      <c r="AD41" s="42">
        <f t="shared" si="2"/>
        <v>0</v>
      </c>
      <c r="AE41" s="42">
        <f t="shared" si="2"/>
        <v>0</v>
      </c>
      <c r="AF41" s="42">
        <f t="shared" si="2"/>
        <v>0</v>
      </c>
      <c r="AG41" s="42">
        <f t="shared" si="2"/>
        <v>0</v>
      </c>
      <c r="AH41" s="42">
        <f t="shared" si="2"/>
        <v>0</v>
      </c>
      <c r="AI41" s="42">
        <f t="shared" si="2"/>
        <v>0</v>
      </c>
      <c r="AJ41" s="42">
        <f t="shared" si="2"/>
        <v>0</v>
      </c>
      <c r="AK41" s="42">
        <f t="shared" si="2"/>
        <v>0</v>
      </c>
      <c r="AL41" s="42">
        <f t="shared" si="2"/>
        <v>0</v>
      </c>
      <c r="AM41" s="42">
        <f t="shared" si="2"/>
        <v>0</v>
      </c>
      <c r="AN41" s="42">
        <f t="shared" si="2"/>
        <v>0</v>
      </c>
      <c r="AO41" s="42">
        <f t="shared" si="2"/>
        <v>0</v>
      </c>
      <c r="AP41" s="42">
        <f t="shared" si="2"/>
        <v>0</v>
      </c>
      <c r="AQ41" s="42">
        <f t="shared" si="2"/>
        <v>0</v>
      </c>
      <c r="AR41" s="42">
        <f t="shared" si="2"/>
        <v>0</v>
      </c>
      <c r="AS41" s="42">
        <f t="shared" si="2"/>
        <v>0</v>
      </c>
      <c r="AT41" s="42">
        <f t="shared" si="2"/>
        <v>0</v>
      </c>
      <c r="AU41" s="42">
        <f t="shared" si="2"/>
        <v>0</v>
      </c>
      <c r="AV41" s="42">
        <f t="shared" si="2"/>
        <v>0</v>
      </c>
      <c r="AW41" s="42">
        <f t="shared" si="2"/>
        <v>0</v>
      </c>
      <c r="AX41" s="42">
        <f t="shared" si="2"/>
        <v>0</v>
      </c>
      <c r="AY41" s="42">
        <f t="shared" si="2"/>
        <v>0</v>
      </c>
      <c r="AZ41" s="42">
        <f t="shared" si="2"/>
        <v>0</v>
      </c>
      <c r="BA41" s="42">
        <f t="shared" si="2"/>
        <v>0</v>
      </c>
      <c r="BB41" s="42">
        <f t="shared" si="2"/>
        <v>0</v>
      </c>
      <c r="BC41" s="42">
        <f t="shared" si="2"/>
        <v>0</v>
      </c>
      <c r="BD41" s="42">
        <f t="shared" si="2"/>
        <v>0</v>
      </c>
      <c r="BE41" s="42">
        <f t="shared" si="2"/>
        <v>0</v>
      </c>
      <c r="BF41" s="42">
        <f t="shared" si="2"/>
        <v>0</v>
      </c>
      <c r="BG41" s="42">
        <f t="shared" si="2"/>
        <v>0</v>
      </c>
      <c r="BH41" s="47">
        <f t="shared" si="2"/>
        <v>0</v>
      </c>
      <c r="BI41" s="47">
        <f t="shared" si="2"/>
        <v>0</v>
      </c>
      <c r="BJ41" s="47">
        <f t="shared" si="2"/>
        <v>0</v>
      </c>
      <c r="BK41" s="47">
        <f t="shared" si="2"/>
        <v>0</v>
      </c>
      <c r="BL41" s="47">
        <f t="shared" si="2"/>
        <v>0</v>
      </c>
      <c r="BM41" s="47">
        <f t="shared" si="2"/>
        <v>0</v>
      </c>
      <c r="BN41" s="47">
        <f t="shared" si="2"/>
        <v>0</v>
      </c>
      <c r="BO41" s="47">
        <f t="shared" si="2"/>
        <v>0</v>
      </c>
      <c r="BP41" s="47">
        <f t="shared" si="2"/>
        <v>0</v>
      </c>
      <c r="BQ41" s="47">
        <f t="shared" ref="BQ41:DO41" si="3">BQ40/25%</f>
        <v>0</v>
      </c>
      <c r="BR41" s="47">
        <f t="shared" si="3"/>
        <v>0</v>
      </c>
      <c r="BS41" s="47">
        <f t="shared" si="3"/>
        <v>0</v>
      </c>
      <c r="BT41" s="47">
        <f t="shared" si="3"/>
        <v>0</v>
      </c>
      <c r="BU41" s="47">
        <f t="shared" si="3"/>
        <v>0</v>
      </c>
      <c r="BV41" s="47">
        <f t="shared" si="3"/>
        <v>0</v>
      </c>
      <c r="BW41" s="42">
        <f t="shared" si="3"/>
        <v>0</v>
      </c>
      <c r="BX41" s="42">
        <f t="shared" si="3"/>
        <v>0</v>
      </c>
      <c r="BY41" s="42">
        <f t="shared" si="3"/>
        <v>0</v>
      </c>
      <c r="BZ41" s="42">
        <f t="shared" si="3"/>
        <v>0</v>
      </c>
      <c r="CA41" s="42">
        <f t="shared" si="3"/>
        <v>0</v>
      </c>
      <c r="CB41" s="42">
        <f t="shared" si="3"/>
        <v>0</v>
      </c>
      <c r="CC41" s="42">
        <f t="shared" si="3"/>
        <v>0</v>
      </c>
      <c r="CD41" s="42">
        <f t="shared" si="3"/>
        <v>0</v>
      </c>
      <c r="CE41" s="42">
        <f t="shared" si="3"/>
        <v>0</v>
      </c>
      <c r="CF41" s="42">
        <f t="shared" si="3"/>
        <v>0</v>
      </c>
      <c r="CG41" s="42">
        <f t="shared" si="3"/>
        <v>0</v>
      </c>
      <c r="CH41" s="42">
        <f t="shared" si="3"/>
        <v>0</v>
      </c>
      <c r="CI41" s="42">
        <f t="shared" si="3"/>
        <v>0</v>
      </c>
      <c r="CJ41" s="42">
        <f t="shared" si="3"/>
        <v>0</v>
      </c>
      <c r="CK41" s="42">
        <f t="shared" si="3"/>
        <v>0</v>
      </c>
      <c r="CL41" s="42">
        <f t="shared" si="3"/>
        <v>0</v>
      </c>
      <c r="CM41" s="42">
        <f t="shared" si="3"/>
        <v>0</v>
      </c>
      <c r="CN41" s="42">
        <f t="shared" si="3"/>
        <v>0</v>
      </c>
      <c r="CO41" s="42">
        <f t="shared" si="3"/>
        <v>0</v>
      </c>
      <c r="CP41" s="42">
        <f t="shared" si="3"/>
        <v>0</v>
      </c>
      <c r="CQ41" s="42">
        <f t="shared" si="3"/>
        <v>0</v>
      </c>
      <c r="CR41" s="42">
        <f t="shared" si="3"/>
        <v>0</v>
      </c>
      <c r="CS41" s="42">
        <f t="shared" si="3"/>
        <v>0</v>
      </c>
      <c r="CT41" s="42">
        <f t="shared" si="3"/>
        <v>0</v>
      </c>
      <c r="CU41" s="42">
        <f t="shared" si="3"/>
        <v>0</v>
      </c>
      <c r="CV41" s="42">
        <f t="shared" si="3"/>
        <v>0</v>
      </c>
      <c r="CW41" s="42">
        <f t="shared" si="3"/>
        <v>0</v>
      </c>
      <c r="CX41" s="42">
        <f t="shared" si="3"/>
        <v>0</v>
      </c>
      <c r="CY41" s="42">
        <f t="shared" si="3"/>
        <v>0</v>
      </c>
      <c r="CZ41" s="42">
        <f t="shared" si="3"/>
        <v>0</v>
      </c>
      <c r="DA41" s="47">
        <f t="shared" si="3"/>
        <v>0</v>
      </c>
      <c r="DB41" s="47">
        <f t="shared" si="3"/>
        <v>0</v>
      </c>
      <c r="DC41" s="47">
        <f t="shared" si="3"/>
        <v>0</v>
      </c>
      <c r="DD41" s="47">
        <f t="shared" si="3"/>
        <v>0</v>
      </c>
      <c r="DE41" s="47">
        <f t="shared" si="3"/>
        <v>0</v>
      </c>
      <c r="DF41" s="47">
        <f t="shared" si="3"/>
        <v>0</v>
      </c>
      <c r="DG41" s="47">
        <f t="shared" si="3"/>
        <v>0</v>
      </c>
      <c r="DH41" s="47">
        <f t="shared" si="3"/>
        <v>0</v>
      </c>
      <c r="DI41" s="47">
        <f t="shared" si="3"/>
        <v>0</v>
      </c>
      <c r="DJ41" s="47">
        <f t="shared" si="3"/>
        <v>0</v>
      </c>
      <c r="DK41" s="47">
        <f t="shared" si="3"/>
        <v>0</v>
      </c>
      <c r="DL41" s="47">
        <f t="shared" si="3"/>
        <v>0</v>
      </c>
      <c r="DM41" s="47">
        <f t="shared" si="3"/>
        <v>0</v>
      </c>
      <c r="DN41" s="47">
        <f t="shared" si="3"/>
        <v>0</v>
      </c>
      <c r="DO41" s="47">
        <f t="shared" si="3"/>
        <v>0</v>
      </c>
    </row>
    <row r="42" spans="1:119">
      <c r="B42" s="11"/>
      <c r="C42" s="12"/>
    </row>
    <row r="43" spans="1:119">
      <c r="B43" s="11" t="s">
        <v>763</v>
      </c>
    </row>
    <row r="44" spans="1:119">
      <c r="B44" t="s">
        <v>764</v>
      </c>
      <c r="C44" t="s">
        <v>772</v>
      </c>
      <c r="D44" s="50">
        <f>(C41+F41+I41+L41+O41+R41+U41)/7</f>
        <v>0</v>
      </c>
      <c r="E44">
        <f>D44/100*25</f>
        <v>0</v>
      </c>
    </row>
    <row r="45" spans="1:119">
      <c r="B45" t="s">
        <v>766</v>
      </c>
      <c r="C45" t="s">
        <v>772</v>
      </c>
      <c r="D45" s="50">
        <f>(D41+G41+J41+M41+P41+S41+V41)/7</f>
        <v>0</v>
      </c>
      <c r="E45">
        <f t="shared" ref="E45:E46" si="4">D45/100*25</f>
        <v>0</v>
      </c>
    </row>
    <row r="46" spans="1:119">
      <c r="B46" t="s">
        <v>767</v>
      </c>
      <c r="C46" t="s">
        <v>772</v>
      </c>
      <c r="D46" s="50">
        <f>(E41+H41+K41+N41+Q41+T41+W41)/7</f>
        <v>0</v>
      </c>
      <c r="E46">
        <f t="shared" si="4"/>
        <v>0</v>
      </c>
    </row>
    <row r="47" spans="1:119">
      <c r="D47" s="48">
        <f>SUM(D44:D46)</f>
        <v>0</v>
      </c>
      <c r="E47" s="49">
        <f>SUM(E44:E46)</f>
        <v>0</v>
      </c>
    </row>
    <row r="48" spans="1:119">
      <c r="B48" t="s">
        <v>764</v>
      </c>
      <c r="C48" t="s">
        <v>773</v>
      </c>
      <c r="D48" s="50">
        <f>(X41+AA41+AD41+AG41+AJ41+AM41+AP41+AS41+AV41+AY41+BB41+BE41)/12</f>
        <v>0</v>
      </c>
      <c r="E48" s="33">
        <f t="shared" ref="E48:E62" si="5">D48/100*25</f>
        <v>0</v>
      </c>
    </row>
    <row r="49" spans="2:5">
      <c r="B49" t="s">
        <v>766</v>
      </c>
      <c r="C49" t="s">
        <v>773</v>
      </c>
      <c r="D49" s="50">
        <f>(Y41+AB41+AE41+AH41+AK41+AN41+AQ41+AT41+AW41+AZ41+BC41+BC41+BF41)/12</f>
        <v>0</v>
      </c>
      <c r="E49" s="33">
        <f t="shared" si="5"/>
        <v>0</v>
      </c>
    </row>
    <row r="50" spans="2:5">
      <c r="B50" t="s">
        <v>767</v>
      </c>
      <c r="C50" t="s">
        <v>773</v>
      </c>
      <c r="D50" s="50">
        <f>(Z41+AC41+AF41+AI41+AL41+AO41+AR41+AU41+AX41+BA41+BD41+BG41)/12</f>
        <v>0</v>
      </c>
      <c r="E50" s="33">
        <f t="shared" si="5"/>
        <v>0</v>
      </c>
    </row>
    <row r="51" spans="2:5">
      <c r="D51" s="48">
        <f>SUM(D48:D50)</f>
        <v>0</v>
      </c>
      <c r="E51" s="48">
        <f>SUM(E48:E50)</f>
        <v>0</v>
      </c>
    </row>
    <row r="52" spans="2:5">
      <c r="B52" t="s">
        <v>764</v>
      </c>
      <c r="C52" t="s">
        <v>774</v>
      </c>
      <c r="D52" s="50">
        <f>(BH41+BK41+BN41+BQ41+BT41)/5</f>
        <v>0</v>
      </c>
      <c r="E52">
        <f t="shared" si="5"/>
        <v>0</v>
      </c>
    </row>
    <row r="53" spans="2:5">
      <c r="B53" t="s">
        <v>766</v>
      </c>
      <c r="C53" t="s">
        <v>774</v>
      </c>
      <c r="D53" s="50">
        <f>(BI41+BL41+BO41+BR41+BU41)/5</f>
        <v>0</v>
      </c>
      <c r="E53">
        <f t="shared" si="5"/>
        <v>0</v>
      </c>
    </row>
    <row r="54" spans="2:5">
      <c r="B54" t="s">
        <v>767</v>
      </c>
      <c r="C54" t="s">
        <v>774</v>
      </c>
      <c r="D54" s="50">
        <f>(BJ41+BM41+BP41+BS41+BV41)/5</f>
        <v>0</v>
      </c>
      <c r="E54">
        <f t="shared" si="5"/>
        <v>0</v>
      </c>
    </row>
    <row r="55" spans="2:5">
      <c r="D55" s="48">
        <f>SUM(D52:D54)</f>
        <v>0</v>
      </c>
      <c r="E55" s="49">
        <f>SUM(E52:E54)</f>
        <v>0</v>
      </c>
    </row>
    <row r="56" spans="2:5">
      <c r="B56" t="s">
        <v>764</v>
      </c>
      <c r="C56" t="s">
        <v>775</v>
      </c>
      <c r="D56" s="50">
        <f>(BW41+BZ41+CC41+CF41+CI41+CL41+CO41+CR41+CU41+CX41)/10</f>
        <v>0</v>
      </c>
      <c r="E56">
        <f t="shared" si="5"/>
        <v>0</v>
      </c>
    </row>
    <row r="57" spans="2:5">
      <c r="B57" t="s">
        <v>766</v>
      </c>
      <c r="C57" t="s">
        <v>775</v>
      </c>
      <c r="D57" s="50">
        <f>(BX41+CA41+CD41+CG41+CJ41+CM41+CP41+CS41+CV41+CY41)/10</f>
        <v>0</v>
      </c>
      <c r="E57">
        <f t="shared" si="5"/>
        <v>0</v>
      </c>
    </row>
    <row r="58" spans="2:5">
      <c r="B58" t="s">
        <v>767</v>
      </c>
      <c r="C58" t="s">
        <v>775</v>
      </c>
      <c r="D58" s="50">
        <f>(BY41+CB41+CE41+CH41+CK41+CN41+CQ41+CT41+CW41+CZ41)/10</f>
        <v>0</v>
      </c>
      <c r="E58">
        <f t="shared" si="5"/>
        <v>0</v>
      </c>
    </row>
    <row r="59" spans="2:5">
      <c r="D59" s="49">
        <f>SUM(D56:D58)</f>
        <v>0</v>
      </c>
      <c r="E59" s="49">
        <f>SUM(E56:E58)</f>
        <v>0</v>
      </c>
    </row>
    <row r="60" spans="2:5">
      <c r="B60" t="s">
        <v>764</v>
      </c>
      <c r="C60" t="s">
        <v>776</v>
      </c>
      <c r="D60" s="50">
        <f>(DA41+DD41+DG41+DJ41+DM41)/5</f>
        <v>0</v>
      </c>
      <c r="E60">
        <f t="shared" si="5"/>
        <v>0</v>
      </c>
    </row>
    <row r="61" spans="2:5">
      <c r="B61" t="s">
        <v>766</v>
      </c>
      <c r="C61" t="s">
        <v>776</v>
      </c>
      <c r="D61" s="50">
        <f>(DB41+DE41+DH41+DK41+DN41)/5</f>
        <v>0</v>
      </c>
      <c r="E61">
        <f t="shared" si="5"/>
        <v>0</v>
      </c>
    </row>
    <row r="62" spans="2:5">
      <c r="B62" t="s">
        <v>767</v>
      </c>
      <c r="C62" t="s">
        <v>776</v>
      </c>
      <c r="D62" s="50">
        <f>(DC41+DF41+DI41+DL41+DO41)/5</f>
        <v>0</v>
      </c>
      <c r="E62">
        <f t="shared" si="5"/>
        <v>0</v>
      </c>
    </row>
    <row r="63" spans="2:5">
      <c r="D63" s="49">
        <f>SUM(D60:D62)</f>
        <v>0</v>
      </c>
      <c r="E63" s="49">
        <f>SUM(E60:E62)</f>
        <v>0</v>
      </c>
    </row>
  </sheetData>
  <mergeCells count="109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2"/>
  <sheetViews>
    <sheetView topLeftCell="A38" workbookViewId="0">
      <selection activeCell="J52" sqref="J52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800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102" t="s">
        <v>0</v>
      </c>
      <c r="B4" s="102" t="s">
        <v>170</v>
      </c>
      <c r="C4" s="80" t="s">
        <v>319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57" t="s">
        <v>321</v>
      </c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75" t="s">
        <v>880</v>
      </c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106" t="s">
        <v>329</v>
      </c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8"/>
      <c r="DG4" s="104" t="s">
        <v>333</v>
      </c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</row>
    <row r="5" spans="1:122" ht="15.75" customHeight="1">
      <c r="A5" s="102"/>
      <c r="B5" s="102"/>
      <c r="C5" s="84" t="s">
        <v>320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105" t="s">
        <v>322</v>
      </c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79" t="s">
        <v>323</v>
      </c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86" t="s">
        <v>32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8"/>
      <c r="AY5" s="86" t="s">
        <v>330</v>
      </c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8"/>
      <c r="BK5" s="109" t="s">
        <v>325</v>
      </c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 t="s">
        <v>331</v>
      </c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76" t="s">
        <v>332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8"/>
      <c r="CU5" s="62" t="s">
        <v>43</v>
      </c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110"/>
      <c r="DG5" s="79" t="s">
        <v>327</v>
      </c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</row>
    <row r="6" spans="1:122" ht="0.75" customHeight="1">
      <c r="A6" s="102"/>
      <c r="B6" s="102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102"/>
      <c r="B7" s="102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102"/>
      <c r="B8" s="102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102"/>
      <c r="B9" s="102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102"/>
      <c r="B10" s="10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102"/>
      <c r="B11" s="102"/>
      <c r="C11" s="85" t="s">
        <v>45</v>
      </c>
      <c r="D11" s="97" t="s">
        <v>2</v>
      </c>
      <c r="E11" s="97" t="s">
        <v>3</v>
      </c>
      <c r="F11" s="97" t="s">
        <v>46</v>
      </c>
      <c r="G11" s="97" t="s">
        <v>8</v>
      </c>
      <c r="H11" s="97" t="s">
        <v>1</v>
      </c>
      <c r="I11" s="83" t="s">
        <v>47</v>
      </c>
      <c r="J11" s="84"/>
      <c r="K11" s="84"/>
      <c r="L11" s="83" t="s">
        <v>48</v>
      </c>
      <c r="M11" s="84"/>
      <c r="N11" s="84"/>
      <c r="O11" s="105" t="s">
        <v>54</v>
      </c>
      <c r="P11" s="105"/>
      <c r="Q11" s="105"/>
      <c r="R11" s="105" t="s">
        <v>2</v>
      </c>
      <c r="S11" s="105"/>
      <c r="T11" s="105"/>
      <c r="U11" s="105" t="s">
        <v>55</v>
      </c>
      <c r="V11" s="105"/>
      <c r="W11" s="105"/>
      <c r="X11" s="105" t="s">
        <v>9</v>
      </c>
      <c r="Y11" s="105"/>
      <c r="Z11" s="105"/>
      <c r="AA11" s="105" t="s">
        <v>4</v>
      </c>
      <c r="AB11" s="105"/>
      <c r="AC11" s="105"/>
      <c r="AD11" s="79" t="s">
        <v>5</v>
      </c>
      <c r="AE11" s="79"/>
      <c r="AF11" s="79"/>
      <c r="AG11" s="105" t="s">
        <v>12</v>
      </c>
      <c r="AH11" s="105"/>
      <c r="AI11" s="105"/>
      <c r="AJ11" s="105" t="s">
        <v>6</v>
      </c>
      <c r="AK11" s="105"/>
      <c r="AL11" s="105"/>
      <c r="AM11" s="79" t="s">
        <v>334</v>
      </c>
      <c r="AN11" s="79"/>
      <c r="AO11" s="79"/>
      <c r="AP11" s="79" t="s">
        <v>335</v>
      </c>
      <c r="AQ11" s="79"/>
      <c r="AR11" s="79"/>
      <c r="AS11" s="79" t="s">
        <v>336</v>
      </c>
      <c r="AT11" s="79"/>
      <c r="AU11" s="79"/>
      <c r="AV11" s="79" t="s">
        <v>337</v>
      </c>
      <c r="AW11" s="79"/>
      <c r="AX11" s="79"/>
      <c r="AY11" s="79" t="s">
        <v>49</v>
      </c>
      <c r="AZ11" s="79"/>
      <c r="BA11" s="79"/>
      <c r="BB11" s="79" t="s">
        <v>50</v>
      </c>
      <c r="BC11" s="79"/>
      <c r="BD11" s="79"/>
      <c r="BE11" s="79" t="s">
        <v>51</v>
      </c>
      <c r="BF11" s="79"/>
      <c r="BG11" s="79"/>
      <c r="BH11" s="79" t="s">
        <v>52</v>
      </c>
      <c r="BI11" s="79"/>
      <c r="BJ11" s="79"/>
      <c r="BK11" s="79" t="s">
        <v>53</v>
      </c>
      <c r="BL11" s="79"/>
      <c r="BM11" s="79"/>
      <c r="BN11" s="79" t="s">
        <v>56</v>
      </c>
      <c r="BO11" s="79"/>
      <c r="BP11" s="79"/>
      <c r="BQ11" s="79" t="s">
        <v>57</v>
      </c>
      <c r="BR11" s="79"/>
      <c r="BS11" s="79"/>
      <c r="BT11" s="79" t="s">
        <v>58</v>
      </c>
      <c r="BU11" s="79"/>
      <c r="BV11" s="79"/>
      <c r="BW11" s="79" t="s">
        <v>59</v>
      </c>
      <c r="BX11" s="79"/>
      <c r="BY11" s="79"/>
      <c r="BZ11" s="79" t="s">
        <v>338</v>
      </c>
      <c r="CA11" s="79"/>
      <c r="CB11" s="79"/>
      <c r="CC11" s="79" t="s">
        <v>339</v>
      </c>
      <c r="CD11" s="79"/>
      <c r="CE11" s="79"/>
      <c r="CF11" s="79" t="s">
        <v>340</v>
      </c>
      <c r="CG11" s="79"/>
      <c r="CH11" s="79"/>
      <c r="CI11" s="79" t="s">
        <v>341</v>
      </c>
      <c r="CJ11" s="79"/>
      <c r="CK11" s="79"/>
      <c r="CL11" s="79" t="s">
        <v>342</v>
      </c>
      <c r="CM11" s="79"/>
      <c r="CN11" s="79"/>
      <c r="CO11" s="79" t="s">
        <v>343</v>
      </c>
      <c r="CP11" s="79"/>
      <c r="CQ11" s="79"/>
      <c r="CR11" s="79" t="s">
        <v>344</v>
      </c>
      <c r="CS11" s="79"/>
      <c r="CT11" s="79"/>
      <c r="CU11" s="79" t="s">
        <v>345</v>
      </c>
      <c r="CV11" s="79"/>
      <c r="CW11" s="79"/>
      <c r="CX11" s="79" t="s">
        <v>346</v>
      </c>
      <c r="CY11" s="79"/>
      <c r="CZ11" s="79"/>
      <c r="DA11" s="79" t="s">
        <v>347</v>
      </c>
      <c r="DB11" s="79"/>
      <c r="DC11" s="79"/>
      <c r="DD11" s="79" t="s">
        <v>348</v>
      </c>
      <c r="DE11" s="79"/>
      <c r="DF11" s="79"/>
      <c r="DG11" s="79" t="s">
        <v>349</v>
      </c>
      <c r="DH11" s="79"/>
      <c r="DI11" s="79"/>
      <c r="DJ11" s="79" t="s">
        <v>350</v>
      </c>
      <c r="DK11" s="79"/>
      <c r="DL11" s="79"/>
      <c r="DM11" s="79" t="s">
        <v>351</v>
      </c>
      <c r="DN11" s="79"/>
      <c r="DO11" s="79"/>
      <c r="DP11" s="79" t="s">
        <v>352</v>
      </c>
      <c r="DQ11" s="79"/>
      <c r="DR11" s="79"/>
    </row>
    <row r="12" spans="1:122" ht="51" customHeight="1">
      <c r="A12" s="102"/>
      <c r="B12" s="103"/>
      <c r="C12" s="90" t="s">
        <v>881</v>
      </c>
      <c r="D12" s="90"/>
      <c r="E12" s="90"/>
      <c r="F12" s="90" t="s">
        <v>885</v>
      </c>
      <c r="G12" s="90"/>
      <c r="H12" s="90"/>
      <c r="I12" s="90" t="s">
        <v>249</v>
      </c>
      <c r="J12" s="90"/>
      <c r="K12" s="90"/>
      <c r="L12" s="90" t="s">
        <v>251</v>
      </c>
      <c r="M12" s="90"/>
      <c r="N12" s="90"/>
      <c r="O12" s="90" t="s">
        <v>889</v>
      </c>
      <c r="P12" s="90"/>
      <c r="Q12" s="90"/>
      <c r="R12" s="90" t="s">
        <v>890</v>
      </c>
      <c r="S12" s="90"/>
      <c r="T12" s="90"/>
      <c r="U12" s="90" t="s">
        <v>892</v>
      </c>
      <c r="V12" s="90"/>
      <c r="W12" s="90"/>
      <c r="X12" s="90" t="s">
        <v>895</v>
      </c>
      <c r="Y12" s="90"/>
      <c r="Z12" s="90"/>
      <c r="AA12" s="90" t="s">
        <v>898</v>
      </c>
      <c r="AB12" s="90"/>
      <c r="AC12" s="90"/>
      <c r="AD12" s="90" t="s">
        <v>264</v>
      </c>
      <c r="AE12" s="90"/>
      <c r="AF12" s="90"/>
      <c r="AG12" s="90" t="s">
        <v>901</v>
      </c>
      <c r="AH12" s="90"/>
      <c r="AI12" s="90"/>
      <c r="AJ12" s="90" t="s">
        <v>903</v>
      </c>
      <c r="AK12" s="90"/>
      <c r="AL12" s="90"/>
      <c r="AM12" s="90" t="s">
        <v>904</v>
      </c>
      <c r="AN12" s="90"/>
      <c r="AO12" s="90"/>
      <c r="AP12" s="95" t="s">
        <v>438</v>
      </c>
      <c r="AQ12" s="95"/>
      <c r="AR12" s="95"/>
      <c r="AS12" s="95" t="s">
        <v>908</v>
      </c>
      <c r="AT12" s="95"/>
      <c r="AU12" s="95"/>
      <c r="AV12" s="95" t="s">
        <v>912</v>
      </c>
      <c r="AW12" s="95"/>
      <c r="AX12" s="95"/>
      <c r="AY12" s="95" t="s">
        <v>914</v>
      </c>
      <c r="AZ12" s="95"/>
      <c r="BA12" s="95"/>
      <c r="BB12" s="95" t="s">
        <v>917</v>
      </c>
      <c r="BC12" s="95"/>
      <c r="BD12" s="95"/>
      <c r="BE12" s="95" t="s">
        <v>918</v>
      </c>
      <c r="BF12" s="95"/>
      <c r="BG12" s="95"/>
      <c r="BH12" s="95" t="s">
        <v>919</v>
      </c>
      <c r="BI12" s="95"/>
      <c r="BJ12" s="95"/>
      <c r="BK12" s="95" t="s">
        <v>920</v>
      </c>
      <c r="BL12" s="95"/>
      <c r="BM12" s="95"/>
      <c r="BN12" s="95" t="s">
        <v>922</v>
      </c>
      <c r="BO12" s="95"/>
      <c r="BP12" s="95"/>
      <c r="BQ12" s="95" t="s">
        <v>923</v>
      </c>
      <c r="BR12" s="95"/>
      <c r="BS12" s="95"/>
      <c r="BT12" s="95" t="s">
        <v>924</v>
      </c>
      <c r="BU12" s="95"/>
      <c r="BV12" s="95"/>
      <c r="BW12" s="95" t="s">
        <v>927</v>
      </c>
      <c r="BX12" s="95"/>
      <c r="BY12" s="95"/>
      <c r="BZ12" s="95" t="s">
        <v>928</v>
      </c>
      <c r="CA12" s="95"/>
      <c r="CB12" s="95"/>
      <c r="CC12" s="95" t="s">
        <v>932</v>
      </c>
      <c r="CD12" s="95"/>
      <c r="CE12" s="95"/>
      <c r="CF12" s="95" t="s">
        <v>935</v>
      </c>
      <c r="CG12" s="95"/>
      <c r="CH12" s="95"/>
      <c r="CI12" s="95" t="s">
        <v>936</v>
      </c>
      <c r="CJ12" s="95"/>
      <c r="CK12" s="95"/>
      <c r="CL12" s="95" t="s">
        <v>938</v>
      </c>
      <c r="CM12" s="95"/>
      <c r="CN12" s="95"/>
      <c r="CO12" s="95" t="s">
        <v>939</v>
      </c>
      <c r="CP12" s="95"/>
      <c r="CQ12" s="95"/>
      <c r="CR12" s="95" t="s">
        <v>941</v>
      </c>
      <c r="CS12" s="95"/>
      <c r="CT12" s="95"/>
      <c r="CU12" s="95" t="s">
        <v>942</v>
      </c>
      <c r="CV12" s="95"/>
      <c r="CW12" s="95"/>
      <c r="CX12" s="95" t="s">
        <v>943</v>
      </c>
      <c r="CY12" s="95"/>
      <c r="CZ12" s="95"/>
      <c r="DA12" s="95" t="s">
        <v>944</v>
      </c>
      <c r="DB12" s="95"/>
      <c r="DC12" s="95"/>
      <c r="DD12" s="95" t="s">
        <v>945</v>
      </c>
      <c r="DE12" s="95"/>
      <c r="DF12" s="95"/>
      <c r="DG12" s="96" t="s">
        <v>947</v>
      </c>
      <c r="DH12" s="96"/>
      <c r="DI12" s="96"/>
      <c r="DJ12" s="96" t="s">
        <v>951</v>
      </c>
      <c r="DK12" s="96"/>
      <c r="DL12" s="96"/>
      <c r="DM12" s="90" t="s">
        <v>954</v>
      </c>
      <c r="DN12" s="90"/>
      <c r="DO12" s="90"/>
      <c r="DP12" s="90" t="s">
        <v>956</v>
      </c>
      <c r="DQ12" s="90"/>
      <c r="DR12" s="90"/>
    </row>
    <row r="13" spans="1:122" ht="102.75" customHeight="1">
      <c r="A13" s="102"/>
      <c r="B13" s="103"/>
      <c r="C13" s="29" t="s">
        <v>882</v>
      </c>
      <c r="D13" s="29" t="s">
        <v>883</v>
      </c>
      <c r="E13" s="29" t="s">
        <v>884</v>
      </c>
      <c r="F13" s="29" t="s">
        <v>245</v>
      </c>
      <c r="G13" s="29" t="s">
        <v>246</v>
      </c>
      <c r="H13" s="29" t="s">
        <v>247</v>
      </c>
      <c r="I13" s="29" t="s">
        <v>886</v>
      </c>
      <c r="J13" s="29" t="s">
        <v>887</v>
      </c>
      <c r="K13" s="29" t="s">
        <v>888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891</v>
      </c>
      <c r="U13" s="29" t="s">
        <v>893</v>
      </c>
      <c r="V13" s="29" t="s">
        <v>894</v>
      </c>
      <c r="W13" s="29" t="s">
        <v>204</v>
      </c>
      <c r="X13" s="29" t="s">
        <v>562</v>
      </c>
      <c r="Y13" s="29" t="s">
        <v>896</v>
      </c>
      <c r="Z13" s="29" t="s">
        <v>897</v>
      </c>
      <c r="AA13" s="29" t="s">
        <v>263</v>
      </c>
      <c r="AB13" s="29" t="s">
        <v>899</v>
      </c>
      <c r="AC13" s="29" t="s">
        <v>900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902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905</v>
      </c>
      <c r="AN13" s="29" t="s">
        <v>906</v>
      </c>
      <c r="AO13" s="29" t="s">
        <v>907</v>
      </c>
      <c r="AP13" s="29" t="s">
        <v>439</v>
      </c>
      <c r="AQ13" s="29" t="s">
        <v>440</v>
      </c>
      <c r="AR13" s="29" t="s">
        <v>441</v>
      </c>
      <c r="AS13" s="29" t="s">
        <v>909</v>
      </c>
      <c r="AT13" s="29" t="s">
        <v>910</v>
      </c>
      <c r="AU13" s="29" t="s">
        <v>911</v>
      </c>
      <c r="AV13" s="29" t="s">
        <v>443</v>
      </c>
      <c r="AW13" s="29" t="s">
        <v>913</v>
      </c>
      <c r="AX13" s="29" t="s">
        <v>444</v>
      </c>
      <c r="AY13" s="30" t="s">
        <v>269</v>
      </c>
      <c r="AZ13" s="30" t="s">
        <v>915</v>
      </c>
      <c r="BA13" s="30" t="s">
        <v>916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921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925</v>
      </c>
      <c r="BV13" s="30" t="s">
        <v>926</v>
      </c>
      <c r="BW13" s="30" t="s">
        <v>239</v>
      </c>
      <c r="BX13" s="30" t="s">
        <v>240</v>
      </c>
      <c r="BY13" s="30" t="s">
        <v>259</v>
      </c>
      <c r="BZ13" s="30" t="s">
        <v>929</v>
      </c>
      <c r="CA13" s="30" t="s">
        <v>930</v>
      </c>
      <c r="CB13" s="30" t="s">
        <v>931</v>
      </c>
      <c r="CC13" s="30" t="s">
        <v>933</v>
      </c>
      <c r="CD13" s="30" t="s">
        <v>454</v>
      </c>
      <c r="CE13" s="30" t="s">
        <v>934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937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940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946</v>
      </c>
      <c r="DE13" s="30" t="s">
        <v>442</v>
      </c>
      <c r="DF13" s="30" t="s">
        <v>227</v>
      </c>
      <c r="DG13" s="29" t="s">
        <v>948</v>
      </c>
      <c r="DH13" s="29" t="s">
        <v>949</v>
      </c>
      <c r="DI13" s="29" t="s">
        <v>950</v>
      </c>
      <c r="DJ13" s="29" t="s">
        <v>762</v>
      </c>
      <c r="DK13" s="29" t="s">
        <v>952</v>
      </c>
      <c r="DL13" s="29" t="s">
        <v>953</v>
      </c>
      <c r="DM13" s="29" t="s">
        <v>479</v>
      </c>
      <c r="DN13" s="29" t="s">
        <v>480</v>
      </c>
      <c r="DO13" s="29" t="s">
        <v>955</v>
      </c>
      <c r="DP13" s="29" t="s">
        <v>481</v>
      </c>
      <c r="DQ13" s="29" t="s">
        <v>242</v>
      </c>
      <c r="DR13" s="29" t="s">
        <v>482</v>
      </c>
    </row>
    <row r="14" spans="1:122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98" t="s">
        <v>171</v>
      </c>
      <c r="B39" s="9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100" t="s">
        <v>794</v>
      </c>
      <c r="B40" s="101"/>
      <c r="C40" s="42">
        <f>C39/25%</f>
        <v>0</v>
      </c>
      <c r="D40" s="42">
        <f>D39/25%</f>
        <v>0</v>
      </c>
      <c r="E40" s="42">
        <f t="shared" ref="E40:BP40" si="3">E39/25%</f>
        <v>0</v>
      </c>
      <c r="F40" s="42">
        <f t="shared" si="3"/>
        <v>0</v>
      </c>
      <c r="G40" s="42">
        <f t="shared" si="3"/>
        <v>0</v>
      </c>
      <c r="H40" s="42">
        <f t="shared" si="3"/>
        <v>0</v>
      </c>
      <c r="I40" s="42">
        <f t="shared" si="3"/>
        <v>0</v>
      </c>
      <c r="J40" s="42">
        <f t="shared" si="3"/>
        <v>0</v>
      </c>
      <c r="K40" s="42">
        <f t="shared" si="3"/>
        <v>0</v>
      </c>
      <c r="L40" s="42">
        <f t="shared" si="3"/>
        <v>0</v>
      </c>
      <c r="M40" s="42">
        <f t="shared" si="3"/>
        <v>0</v>
      </c>
      <c r="N40" s="42">
        <f t="shared" si="3"/>
        <v>0</v>
      </c>
      <c r="O40" s="42">
        <f t="shared" si="3"/>
        <v>0</v>
      </c>
      <c r="P40" s="42">
        <f t="shared" si="3"/>
        <v>0</v>
      </c>
      <c r="Q40" s="42">
        <f t="shared" si="3"/>
        <v>0</v>
      </c>
      <c r="R40" s="42">
        <f t="shared" si="3"/>
        <v>0</v>
      </c>
      <c r="S40" s="42">
        <f t="shared" si="3"/>
        <v>0</v>
      </c>
      <c r="T40" s="42">
        <f t="shared" si="3"/>
        <v>0</v>
      </c>
      <c r="U40" s="42">
        <f t="shared" si="3"/>
        <v>0</v>
      </c>
      <c r="V40" s="42">
        <f t="shared" si="3"/>
        <v>0</v>
      </c>
      <c r="W40" s="42">
        <f t="shared" si="3"/>
        <v>0</v>
      </c>
      <c r="X40" s="42">
        <f t="shared" si="3"/>
        <v>0</v>
      </c>
      <c r="Y40" s="42">
        <f t="shared" si="3"/>
        <v>0</v>
      </c>
      <c r="Z40" s="42">
        <f t="shared" si="3"/>
        <v>0</v>
      </c>
      <c r="AA40" s="42">
        <f t="shared" si="3"/>
        <v>0</v>
      </c>
      <c r="AB40" s="42">
        <f t="shared" si="3"/>
        <v>0</v>
      </c>
      <c r="AC40" s="42">
        <f t="shared" si="3"/>
        <v>0</v>
      </c>
      <c r="AD40" s="42">
        <f t="shared" si="3"/>
        <v>0</v>
      </c>
      <c r="AE40" s="42">
        <f t="shared" si="3"/>
        <v>0</v>
      </c>
      <c r="AF40" s="42">
        <f t="shared" si="3"/>
        <v>0</v>
      </c>
      <c r="AG40" s="42">
        <f t="shared" si="3"/>
        <v>0</v>
      </c>
      <c r="AH40" s="42">
        <f t="shared" si="3"/>
        <v>0</v>
      </c>
      <c r="AI40" s="42">
        <f t="shared" si="3"/>
        <v>0</v>
      </c>
      <c r="AJ40" s="42">
        <f t="shared" si="3"/>
        <v>0</v>
      </c>
      <c r="AK40" s="42">
        <f t="shared" si="3"/>
        <v>0</v>
      </c>
      <c r="AL40" s="42">
        <f t="shared" si="3"/>
        <v>0</v>
      </c>
      <c r="AM40" s="42">
        <f t="shared" si="3"/>
        <v>0</v>
      </c>
      <c r="AN40" s="42">
        <f t="shared" si="3"/>
        <v>0</v>
      </c>
      <c r="AO40" s="42">
        <f t="shared" si="3"/>
        <v>0</v>
      </c>
      <c r="AP40" s="42">
        <f t="shared" si="3"/>
        <v>0</v>
      </c>
      <c r="AQ40" s="42">
        <f t="shared" si="3"/>
        <v>0</v>
      </c>
      <c r="AR40" s="42">
        <f t="shared" si="3"/>
        <v>0</v>
      </c>
      <c r="AS40" s="42">
        <f t="shared" si="3"/>
        <v>0</v>
      </c>
      <c r="AT40" s="42">
        <f t="shared" si="3"/>
        <v>0</v>
      </c>
      <c r="AU40" s="42">
        <f t="shared" si="3"/>
        <v>0</v>
      </c>
      <c r="AV40" s="42">
        <f t="shared" si="3"/>
        <v>0</v>
      </c>
      <c r="AW40" s="42">
        <f t="shared" si="3"/>
        <v>0</v>
      </c>
      <c r="AX40" s="42">
        <f t="shared" si="3"/>
        <v>0</v>
      </c>
      <c r="AY40" s="42">
        <f t="shared" si="3"/>
        <v>0</v>
      </c>
      <c r="AZ40" s="42">
        <f t="shared" si="3"/>
        <v>0</v>
      </c>
      <c r="BA40" s="42">
        <f t="shared" si="3"/>
        <v>0</v>
      </c>
      <c r="BB40" s="42">
        <f t="shared" si="3"/>
        <v>0</v>
      </c>
      <c r="BC40" s="42">
        <f t="shared" si="3"/>
        <v>0</v>
      </c>
      <c r="BD40" s="42">
        <f t="shared" si="3"/>
        <v>0</v>
      </c>
      <c r="BE40" s="42">
        <f t="shared" si="3"/>
        <v>0</v>
      </c>
      <c r="BF40" s="42">
        <f t="shared" si="3"/>
        <v>0</v>
      </c>
      <c r="BG40" s="42">
        <f t="shared" si="3"/>
        <v>0</v>
      </c>
      <c r="BH40" s="47">
        <f t="shared" si="3"/>
        <v>0</v>
      </c>
      <c r="BI40" s="47">
        <f t="shared" si="3"/>
        <v>0</v>
      </c>
      <c r="BJ40" s="47">
        <f t="shared" si="3"/>
        <v>0</v>
      </c>
      <c r="BK40" s="47">
        <f t="shared" si="3"/>
        <v>0</v>
      </c>
      <c r="BL40" s="47">
        <f t="shared" si="3"/>
        <v>0</v>
      </c>
      <c r="BM40" s="47">
        <f t="shared" si="3"/>
        <v>0</v>
      </c>
      <c r="BN40" s="47">
        <f t="shared" si="3"/>
        <v>0</v>
      </c>
      <c r="BO40" s="47">
        <f t="shared" si="3"/>
        <v>0</v>
      </c>
      <c r="BP40" s="47">
        <f t="shared" si="3"/>
        <v>0</v>
      </c>
      <c r="BQ40" s="47">
        <f t="shared" ref="BQ40:DO40" si="4">BQ39/25%</f>
        <v>0</v>
      </c>
      <c r="BR40" s="47">
        <f t="shared" si="4"/>
        <v>0</v>
      </c>
      <c r="BS40" s="47">
        <f t="shared" si="4"/>
        <v>0</v>
      </c>
      <c r="BT40" s="47">
        <f t="shared" si="4"/>
        <v>0</v>
      </c>
      <c r="BU40" s="47">
        <f t="shared" si="4"/>
        <v>0</v>
      </c>
      <c r="BV40" s="47">
        <f t="shared" si="4"/>
        <v>0</v>
      </c>
      <c r="BW40" s="42">
        <f t="shared" si="4"/>
        <v>0</v>
      </c>
      <c r="BX40" s="42">
        <f t="shared" si="4"/>
        <v>0</v>
      </c>
      <c r="BY40" s="42">
        <f t="shared" si="4"/>
        <v>0</v>
      </c>
      <c r="BZ40" s="42">
        <f t="shared" si="4"/>
        <v>0</v>
      </c>
      <c r="CA40" s="42">
        <f t="shared" si="4"/>
        <v>0</v>
      </c>
      <c r="CB40" s="42">
        <f t="shared" si="4"/>
        <v>0</v>
      </c>
      <c r="CC40" s="42">
        <f t="shared" si="4"/>
        <v>0</v>
      </c>
      <c r="CD40" s="42">
        <f t="shared" si="4"/>
        <v>0</v>
      </c>
      <c r="CE40" s="42">
        <f t="shared" si="4"/>
        <v>0</v>
      </c>
      <c r="CF40" s="42">
        <f t="shared" si="4"/>
        <v>0</v>
      </c>
      <c r="CG40" s="42">
        <f t="shared" si="4"/>
        <v>0</v>
      </c>
      <c r="CH40" s="42">
        <f t="shared" si="4"/>
        <v>0</v>
      </c>
      <c r="CI40" s="42">
        <f t="shared" si="4"/>
        <v>0</v>
      </c>
      <c r="CJ40" s="42">
        <f t="shared" si="4"/>
        <v>0</v>
      </c>
      <c r="CK40" s="42">
        <f t="shared" si="4"/>
        <v>0</v>
      </c>
      <c r="CL40" s="42">
        <f t="shared" si="4"/>
        <v>0</v>
      </c>
      <c r="CM40" s="42">
        <f t="shared" si="4"/>
        <v>0</v>
      </c>
      <c r="CN40" s="42">
        <f t="shared" si="4"/>
        <v>0</v>
      </c>
      <c r="CO40" s="42">
        <f t="shared" si="4"/>
        <v>0</v>
      </c>
      <c r="CP40" s="42">
        <f t="shared" si="4"/>
        <v>0</v>
      </c>
      <c r="CQ40" s="42">
        <f t="shared" si="4"/>
        <v>0</v>
      </c>
      <c r="CR40" s="42">
        <f t="shared" si="4"/>
        <v>0</v>
      </c>
      <c r="CS40" s="42">
        <f t="shared" si="4"/>
        <v>0</v>
      </c>
      <c r="CT40" s="42">
        <f t="shared" si="4"/>
        <v>0</v>
      </c>
      <c r="CU40" s="42">
        <f t="shared" si="4"/>
        <v>0</v>
      </c>
      <c r="CV40" s="42">
        <f t="shared" si="4"/>
        <v>0</v>
      </c>
      <c r="CW40" s="42">
        <f t="shared" si="4"/>
        <v>0</v>
      </c>
      <c r="CX40" s="42">
        <f t="shared" si="4"/>
        <v>0</v>
      </c>
      <c r="CY40" s="42">
        <f t="shared" si="4"/>
        <v>0</v>
      </c>
      <c r="CZ40" s="42">
        <f t="shared" si="4"/>
        <v>0</v>
      </c>
      <c r="DA40" s="47">
        <f t="shared" si="4"/>
        <v>0</v>
      </c>
      <c r="DB40" s="47">
        <f t="shared" si="4"/>
        <v>0</v>
      </c>
      <c r="DC40" s="47">
        <f t="shared" si="4"/>
        <v>0</v>
      </c>
      <c r="DD40" s="47">
        <f t="shared" si="4"/>
        <v>0</v>
      </c>
      <c r="DE40" s="47">
        <f t="shared" si="4"/>
        <v>0</v>
      </c>
      <c r="DF40" s="47">
        <f t="shared" si="4"/>
        <v>0</v>
      </c>
      <c r="DG40" s="47">
        <f t="shared" si="4"/>
        <v>0</v>
      </c>
      <c r="DH40" s="47">
        <f t="shared" si="4"/>
        <v>0</v>
      </c>
      <c r="DI40" s="47">
        <f t="shared" si="4"/>
        <v>0</v>
      </c>
      <c r="DJ40" s="47">
        <f t="shared" si="4"/>
        <v>0</v>
      </c>
      <c r="DK40" s="47">
        <f t="shared" si="4"/>
        <v>0</v>
      </c>
      <c r="DL40" s="47">
        <f t="shared" si="4"/>
        <v>0</v>
      </c>
      <c r="DM40" s="47">
        <f t="shared" si="4"/>
        <v>0</v>
      </c>
      <c r="DN40" s="47">
        <f t="shared" si="4"/>
        <v>0</v>
      </c>
      <c r="DO40" s="47">
        <f t="shared" si="4"/>
        <v>0</v>
      </c>
      <c r="DP40" s="47">
        <f t="shared" ref="DP40:DR40" si="5">DP39/25%</f>
        <v>0</v>
      </c>
      <c r="DQ40" s="47">
        <f t="shared" si="5"/>
        <v>0</v>
      </c>
      <c r="DR40" s="47">
        <f t="shared" si="5"/>
        <v>0</v>
      </c>
    </row>
    <row r="42" spans="1:122">
      <c r="B42" s="11" t="s">
        <v>763</v>
      </c>
    </row>
    <row r="43" spans="1:122">
      <c r="B43" t="s">
        <v>764</v>
      </c>
      <c r="C43" t="s">
        <v>777</v>
      </c>
      <c r="D43" s="50">
        <f>(C40+F40+I40+L40)/4</f>
        <v>0</v>
      </c>
      <c r="E43">
        <f>D43/100*25</f>
        <v>0</v>
      </c>
    </row>
    <row r="44" spans="1:122">
      <c r="B44" t="s">
        <v>766</v>
      </c>
      <c r="C44" t="s">
        <v>777</v>
      </c>
      <c r="D44" s="50">
        <f>(D40+G40+J40+M40)/4</f>
        <v>0</v>
      </c>
      <c r="E44">
        <f t="shared" ref="E44:E45" si="6">D44/100*25</f>
        <v>0</v>
      </c>
    </row>
    <row r="45" spans="1:122">
      <c r="B45" t="s">
        <v>767</v>
      </c>
      <c r="C45" t="s">
        <v>777</v>
      </c>
      <c r="D45" s="50">
        <f>(E40+H40+K40+N40)/4</f>
        <v>0</v>
      </c>
      <c r="E45">
        <f t="shared" si="6"/>
        <v>0</v>
      </c>
    </row>
    <row r="46" spans="1:122">
      <c r="D46" s="48">
        <f>SUM(D43:D45)</f>
        <v>0</v>
      </c>
      <c r="E46" s="49">
        <f>SUM(E43:E45)</f>
        <v>0</v>
      </c>
    </row>
    <row r="47" spans="1:122">
      <c r="B47" t="s">
        <v>764</v>
      </c>
      <c r="C47" t="s">
        <v>778</v>
      </c>
      <c r="D47" s="50">
        <f>(O40+R40+U40+X40+AA40+AD40+AG40+AJ40)/8</f>
        <v>0</v>
      </c>
      <c r="E47" s="33">
        <f t="shared" ref="E47:E61" si="7">D47/100*25</f>
        <v>0</v>
      </c>
    </row>
    <row r="48" spans="1:122">
      <c r="B48" t="s">
        <v>766</v>
      </c>
      <c r="C48" t="s">
        <v>778</v>
      </c>
      <c r="D48" s="50">
        <f>(P40+S40+V40+Y40+AB40+AE40+AH40+AK40)/8</f>
        <v>0</v>
      </c>
      <c r="E48" s="33">
        <f t="shared" si="7"/>
        <v>0</v>
      </c>
    </row>
    <row r="49" spans="2:5">
      <c r="B49" t="s">
        <v>767</v>
      </c>
      <c r="C49" t="s">
        <v>778</v>
      </c>
      <c r="D49" s="50">
        <f>(Q40+T40+W40+Z40+AC40+AF40+AI40+AL40)/8</f>
        <v>0</v>
      </c>
      <c r="E49" s="33">
        <f t="shared" si="7"/>
        <v>0</v>
      </c>
    </row>
    <row r="50" spans="2:5">
      <c r="D50" s="48">
        <f>SUM(D47:D49)</f>
        <v>0</v>
      </c>
      <c r="E50" s="48">
        <f>SUM(E47:E49)</f>
        <v>0</v>
      </c>
    </row>
    <row r="51" spans="2:5">
      <c r="B51" t="s">
        <v>764</v>
      </c>
      <c r="C51" t="s">
        <v>779</v>
      </c>
      <c r="D51" s="50">
        <f>(AM40+AP40+AS40+AV40)/4</f>
        <v>0</v>
      </c>
      <c r="E51">
        <f t="shared" si="7"/>
        <v>0</v>
      </c>
    </row>
    <row r="52" spans="2:5">
      <c r="B52" t="s">
        <v>766</v>
      </c>
      <c r="C52" t="s">
        <v>779</v>
      </c>
      <c r="D52" s="50">
        <f>(AN40+AQ40+AT40+AW40)/4</f>
        <v>0</v>
      </c>
      <c r="E52">
        <f t="shared" si="7"/>
        <v>0</v>
      </c>
    </row>
    <row r="53" spans="2:5">
      <c r="B53" t="s">
        <v>767</v>
      </c>
      <c r="C53" t="s">
        <v>779</v>
      </c>
      <c r="D53" s="50">
        <f>(AO40+AR40+AU40+AX40)/4</f>
        <v>0</v>
      </c>
      <c r="E53">
        <f t="shared" si="7"/>
        <v>0</v>
      </c>
    </row>
    <row r="54" spans="2:5">
      <c r="D54" s="48">
        <f>SUM(D51:D53)</f>
        <v>0</v>
      </c>
      <c r="E54" s="49">
        <f>SUM(E51:E53)</f>
        <v>0</v>
      </c>
    </row>
    <row r="55" spans="2:5">
      <c r="B55" t="s">
        <v>764</v>
      </c>
      <c r="C55" t="s">
        <v>780</v>
      </c>
      <c r="D55" s="50">
        <f>(AY40+BB40+BE40+BH40+BK40+BN40+BQ40+BT40+BW40+BZ40+CC40+CF40+CI40+CL40+CO40+CR40+CU40+CX40+DA40+DD40)/20</f>
        <v>0</v>
      </c>
      <c r="E55">
        <f t="shared" si="7"/>
        <v>0</v>
      </c>
    </row>
    <row r="56" spans="2:5">
      <c r="B56" t="s">
        <v>766</v>
      </c>
      <c r="C56" t="s">
        <v>780</v>
      </c>
      <c r="D56" s="50">
        <f>(AZ40+BC40+BF40+BI40+BL40+BO40+BR40+BU40+BX40+CA40+CD40+CG40+CJ40+CM40+CP40+CS40+CV40+CY40+DB40+DE40)/20</f>
        <v>0</v>
      </c>
      <c r="E56">
        <f t="shared" si="7"/>
        <v>0</v>
      </c>
    </row>
    <row r="57" spans="2:5">
      <c r="B57" t="s">
        <v>767</v>
      </c>
      <c r="C57" t="s">
        <v>780</v>
      </c>
      <c r="D57" s="50">
        <f>(BA40+BD40+BG40+BJ40+BM40+BP40+BS40+BV40+BY40+CB40+CE40+CH40+CK40+CN40+CQ40+CT40+CW40+CZ40+DC40+DF40)/20</f>
        <v>0</v>
      </c>
      <c r="E57">
        <f t="shared" si="7"/>
        <v>0</v>
      </c>
    </row>
    <row r="58" spans="2:5">
      <c r="D58" s="49">
        <f>SUM(D55:D57)</f>
        <v>0</v>
      </c>
      <c r="E58" s="49">
        <f>SUM(E55:E57)</f>
        <v>0</v>
      </c>
    </row>
    <row r="59" spans="2:5">
      <c r="B59" t="s">
        <v>764</v>
      </c>
      <c r="C59" t="s">
        <v>781</v>
      </c>
      <c r="D59" s="50">
        <f>(DG40+DJ40+DM40+DP40)/4</f>
        <v>0</v>
      </c>
      <c r="E59">
        <f t="shared" si="7"/>
        <v>0</v>
      </c>
    </row>
    <row r="60" spans="2:5">
      <c r="B60" t="s">
        <v>766</v>
      </c>
      <c r="C60" t="s">
        <v>781</v>
      </c>
      <c r="D60" s="50">
        <f>(DH40+DK40+DN40+DQ40)/4</f>
        <v>0</v>
      </c>
      <c r="E60">
        <f t="shared" si="7"/>
        <v>0</v>
      </c>
    </row>
    <row r="61" spans="2:5">
      <c r="B61" t="s">
        <v>767</v>
      </c>
      <c r="C61" t="s">
        <v>781</v>
      </c>
      <c r="D61" s="50">
        <f>(DI40+DL40+DO40+DR40)/4</f>
        <v>0</v>
      </c>
      <c r="E61">
        <f t="shared" si="7"/>
        <v>0</v>
      </c>
    </row>
    <row r="62" spans="2:5">
      <c r="D62" s="49">
        <f>SUM(D59:D61)</f>
        <v>0</v>
      </c>
      <c r="E62" s="49">
        <f>SUM(E59:E61)</f>
        <v>0</v>
      </c>
    </row>
  </sheetData>
  <mergeCells count="99"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A39:B39"/>
    <mergeCell ref="A40:B40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U12:W12"/>
    <mergeCell ref="AP12:AR12"/>
    <mergeCell ref="AS12:AU12"/>
    <mergeCell ref="AG12:AI12"/>
    <mergeCell ref="AJ12:AL12"/>
    <mergeCell ref="AM12:AO12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X11:Z11"/>
    <mergeCell ref="O11:Q11"/>
    <mergeCell ref="R11:T11"/>
    <mergeCell ref="U11:W11"/>
    <mergeCell ref="I11:K11"/>
    <mergeCell ref="L11:N11"/>
    <mergeCell ref="A4:A13"/>
    <mergeCell ref="B4:B13"/>
    <mergeCell ref="C4:N4"/>
    <mergeCell ref="C11:E11"/>
    <mergeCell ref="F11:H11"/>
    <mergeCell ref="C5:N10"/>
    <mergeCell ref="C12:E12"/>
    <mergeCell ref="F12:H12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2"/>
  <sheetViews>
    <sheetView topLeftCell="A41" workbookViewId="0">
      <selection activeCell="D59" sqref="D59:D61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02" t="s">
        <v>0</v>
      </c>
      <c r="B4" s="102" t="s">
        <v>170</v>
      </c>
      <c r="C4" s="126" t="s">
        <v>319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57" t="s">
        <v>321</v>
      </c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9"/>
      <c r="BK4" s="75" t="s">
        <v>880</v>
      </c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106" t="s">
        <v>329</v>
      </c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8"/>
      <c r="EW4" s="104" t="s">
        <v>326</v>
      </c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</row>
    <row r="5" spans="1:167" ht="15.75" customHeight="1">
      <c r="A5" s="102"/>
      <c r="B5" s="102"/>
      <c r="C5" s="105" t="s">
        <v>320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86" t="s">
        <v>322</v>
      </c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8"/>
      <c r="AG5" s="76" t="s">
        <v>323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8"/>
      <c r="AV5" s="76" t="s">
        <v>379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8"/>
      <c r="BK5" s="86" t="s">
        <v>380</v>
      </c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8"/>
      <c r="BZ5" s="86" t="s">
        <v>330</v>
      </c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8"/>
      <c r="CO5" s="109" t="s">
        <v>325</v>
      </c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79" t="s">
        <v>331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6" t="s">
        <v>332</v>
      </c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8"/>
      <c r="EH5" s="113" t="s">
        <v>43</v>
      </c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4"/>
      <c r="EU5" s="114"/>
      <c r="EV5" s="115"/>
      <c r="EW5" s="79" t="s">
        <v>327</v>
      </c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</row>
    <row r="6" spans="1:167" ht="15.75" hidden="1">
      <c r="A6" s="102"/>
      <c r="B6" s="102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102"/>
      <c r="B7" s="102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102"/>
      <c r="B8" s="102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102"/>
      <c r="B9" s="102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102"/>
      <c r="B10" s="102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102"/>
      <c r="B11" s="102"/>
      <c r="C11" s="85" t="s">
        <v>60</v>
      </c>
      <c r="D11" s="97" t="s">
        <v>2</v>
      </c>
      <c r="E11" s="97" t="s">
        <v>3</v>
      </c>
      <c r="F11" s="85" t="s">
        <v>83</v>
      </c>
      <c r="G11" s="97" t="s">
        <v>3</v>
      </c>
      <c r="H11" s="97" t="s">
        <v>9</v>
      </c>
      <c r="I11" s="97" t="s">
        <v>61</v>
      </c>
      <c r="J11" s="97" t="s">
        <v>10</v>
      </c>
      <c r="K11" s="97" t="s">
        <v>11</v>
      </c>
      <c r="L11" s="86" t="s">
        <v>62</v>
      </c>
      <c r="M11" s="87"/>
      <c r="N11" s="87"/>
      <c r="O11" s="105" t="s">
        <v>63</v>
      </c>
      <c r="P11" s="105"/>
      <c r="Q11" s="105"/>
      <c r="R11" s="85" t="s">
        <v>64</v>
      </c>
      <c r="S11" s="97"/>
      <c r="T11" s="97"/>
      <c r="U11" s="83" t="s">
        <v>971</v>
      </c>
      <c r="V11" s="84"/>
      <c r="W11" s="85"/>
      <c r="X11" s="97" t="s">
        <v>973</v>
      </c>
      <c r="Y11" s="97"/>
      <c r="Z11" s="97"/>
      <c r="AA11" s="97" t="s">
        <v>65</v>
      </c>
      <c r="AB11" s="97"/>
      <c r="AC11" s="97"/>
      <c r="AD11" s="97" t="s">
        <v>66</v>
      </c>
      <c r="AE11" s="97"/>
      <c r="AF11" s="97"/>
      <c r="AG11" s="97" t="s">
        <v>67</v>
      </c>
      <c r="AH11" s="97"/>
      <c r="AI11" s="97"/>
      <c r="AJ11" s="97" t="s">
        <v>68</v>
      </c>
      <c r="AK11" s="97"/>
      <c r="AL11" s="97"/>
      <c r="AM11" s="105" t="s">
        <v>69</v>
      </c>
      <c r="AN11" s="105"/>
      <c r="AO11" s="105"/>
      <c r="AP11" s="79" t="s">
        <v>70</v>
      </c>
      <c r="AQ11" s="79"/>
      <c r="AR11" s="79"/>
      <c r="AS11" s="105" t="s">
        <v>71</v>
      </c>
      <c r="AT11" s="105"/>
      <c r="AU11" s="105"/>
      <c r="AV11" s="105" t="s">
        <v>72</v>
      </c>
      <c r="AW11" s="105"/>
      <c r="AX11" s="105"/>
      <c r="AY11" s="105" t="s">
        <v>84</v>
      </c>
      <c r="AZ11" s="105"/>
      <c r="BA11" s="105"/>
      <c r="BB11" s="105" t="s">
        <v>73</v>
      </c>
      <c r="BC11" s="105"/>
      <c r="BD11" s="105"/>
      <c r="BE11" s="105" t="s">
        <v>1003</v>
      </c>
      <c r="BF11" s="105"/>
      <c r="BG11" s="105"/>
      <c r="BH11" s="105" t="s">
        <v>74</v>
      </c>
      <c r="BI11" s="105"/>
      <c r="BJ11" s="105"/>
      <c r="BK11" s="77" t="s">
        <v>373</v>
      </c>
      <c r="BL11" s="77"/>
      <c r="BM11" s="78"/>
      <c r="BN11" s="76" t="s">
        <v>374</v>
      </c>
      <c r="BO11" s="77"/>
      <c r="BP11" s="78"/>
      <c r="BQ11" s="79" t="s">
        <v>375</v>
      </c>
      <c r="BR11" s="79"/>
      <c r="BS11" s="79"/>
      <c r="BT11" s="79" t="s">
        <v>376</v>
      </c>
      <c r="BU11" s="79"/>
      <c r="BV11" s="79"/>
      <c r="BW11" s="79" t="s">
        <v>377</v>
      </c>
      <c r="BX11" s="79"/>
      <c r="BY11" s="76"/>
      <c r="BZ11" s="79" t="s">
        <v>75</v>
      </c>
      <c r="CA11" s="79"/>
      <c r="CB11" s="79"/>
      <c r="CC11" s="79" t="s">
        <v>85</v>
      </c>
      <c r="CD11" s="79"/>
      <c r="CE11" s="79"/>
      <c r="CF11" s="79" t="s">
        <v>76</v>
      </c>
      <c r="CG11" s="79"/>
      <c r="CH11" s="79"/>
      <c r="CI11" s="79" t="s">
        <v>77</v>
      </c>
      <c r="CJ11" s="79"/>
      <c r="CK11" s="79"/>
      <c r="CL11" s="79" t="s">
        <v>78</v>
      </c>
      <c r="CM11" s="79"/>
      <c r="CN11" s="79"/>
      <c r="CO11" s="79" t="s">
        <v>79</v>
      </c>
      <c r="CP11" s="79"/>
      <c r="CQ11" s="79"/>
      <c r="CR11" s="79" t="s">
        <v>80</v>
      </c>
      <c r="CS11" s="79"/>
      <c r="CT11" s="79"/>
      <c r="CU11" s="79" t="s">
        <v>81</v>
      </c>
      <c r="CV11" s="79"/>
      <c r="CW11" s="79"/>
      <c r="CX11" s="76" t="s">
        <v>82</v>
      </c>
      <c r="CY11" s="77"/>
      <c r="CZ11" s="78"/>
      <c r="DA11" s="76" t="s">
        <v>86</v>
      </c>
      <c r="DB11" s="77"/>
      <c r="DC11" s="78"/>
      <c r="DD11" s="76" t="s">
        <v>358</v>
      </c>
      <c r="DE11" s="77"/>
      <c r="DF11" s="78"/>
      <c r="DG11" s="76" t="s">
        <v>359</v>
      </c>
      <c r="DH11" s="77"/>
      <c r="DI11" s="78"/>
      <c r="DJ11" s="76" t="s">
        <v>360</v>
      </c>
      <c r="DK11" s="77"/>
      <c r="DL11" s="78"/>
      <c r="DM11" s="76" t="s">
        <v>361</v>
      </c>
      <c r="DN11" s="77"/>
      <c r="DO11" s="78"/>
      <c r="DP11" s="76" t="s">
        <v>362</v>
      </c>
      <c r="DQ11" s="77"/>
      <c r="DR11" s="78"/>
      <c r="DS11" s="76" t="s">
        <v>363</v>
      </c>
      <c r="DT11" s="77"/>
      <c r="DU11" s="78"/>
      <c r="DV11" s="79" t="s">
        <v>364</v>
      </c>
      <c r="DW11" s="79"/>
      <c r="DX11" s="79"/>
      <c r="DY11" s="79" t="s">
        <v>365</v>
      </c>
      <c r="DZ11" s="79"/>
      <c r="EA11" s="79"/>
      <c r="EB11" s="79" t="s">
        <v>366</v>
      </c>
      <c r="EC11" s="79"/>
      <c r="ED11" s="79"/>
      <c r="EE11" s="79" t="s">
        <v>367</v>
      </c>
      <c r="EF11" s="79"/>
      <c r="EG11" s="79"/>
      <c r="EH11" s="122" t="s">
        <v>368</v>
      </c>
      <c r="EI11" s="123"/>
      <c r="EJ11" s="124"/>
      <c r="EK11" s="122" t="s">
        <v>369</v>
      </c>
      <c r="EL11" s="123"/>
      <c r="EM11" s="124"/>
      <c r="EN11" s="122" t="s">
        <v>370</v>
      </c>
      <c r="EO11" s="123"/>
      <c r="EP11" s="124"/>
      <c r="EQ11" s="122" t="s">
        <v>371</v>
      </c>
      <c r="ER11" s="123"/>
      <c r="ES11" s="124"/>
      <c r="ET11" s="122" t="s">
        <v>372</v>
      </c>
      <c r="EU11" s="123"/>
      <c r="EV11" s="124"/>
      <c r="EW11" s="79" t="s">
        <v>353</v>
      </c>
      <c r="EX11" s="79"/>
      <c r="EY11" s="79"/>
      <c r="EZ11" s="79" t="s">
        <v>354</v>
      </c>
      <c r="FA11" s="79"/>
      <c r="FB11" s="79"/>
      <c r="FC11" s="79" t="s">
        <v>355</v>
      </c>
      <c r="FD11" s="79"/>
      <c r="FE11" s="79"/>
      <c r="FF11" s="79" t="s">
        <v>356</v>
      </c>
      <c r="FG11" s="79"/>
      <c r="FH11" s="79"/>
      <c r="FI11" s="79" t="s">
        <v>357</v>
      </c>
      <c r="FJ11" s="79"/>
      <c r="FK11" s="79"/>
    </row>
    <row r="12" spans="1:167" ht="70.5" customHeight="1" thickBot="1">
      <c r="A12" s="102"/>
      <c r="B12" s="102"/>
      <c r="C12" s="119" t="s">
        <v>957</v>
      </c>
      <c r="D12" s="125"/>
      <c r="E12" s="121"/>
      <c r="F12" s="120" t="s">
        <v>961</v>
      </c>
      <c r="G12" s="120"/>
      <c r="H12" s="121"/>
      <c r="I12" s="119" t="s">
        <v>965</v>
      </c>
      <c r="J12" s="120"/>
      <c r="K12" s="121"/>
      <c r="L12" s="119" t="s">
        <v>967</v>
      </c>
      <c r="M12" s="120"/>
      <c r="N12" s="121"/>
      <c r="O12" s="119" t="s">
        <v>968</v>
      </c>
      <c r="P12" s="120"/>
      <c r="Q12" s="121"/>
      <c r="R12" s="116" t="s">
        <v>970</v>
      </c>
      <c r="S12" s="117"/>
      <c r="T12" s="118"/>
      <c r="U12" s="116" t="s">
        <v>972</v>
      </c>
      <c r="V12" s="117"/>
      <c r="W12" s="118"/>
      <c r="X12" s="116" t="s">
        <v>974</v>
      </c>
      <c r="Y12" s="117"/>
      <c r="Z12" s="118"/>
      <c r="AA12" s="116" t="s">
        <v>975</v>
      </c>
      <c r="AB12" s="117"/>
      <c r="AC12" s="118"/>
      <c r="AD12" s="116" t="s">
        <v>978</v>
      </c>
      <c r="AE12" s="117"/>
      <c r="AF12" s="118"/>
      <c r="AG12" s="116" t="s">
        <v>979</v>
      </c>
      <c r="AH12" s="117"/>
      <c r="AI12" s="118"/>
      <c r="AJ12" s="116" t="s">
        <v>982</v>
      </c>
      <c r="AK12" s="117"/>
      <c r="AL12" s="118"/>
      <c r="AM12" s="116" t="s">
        <v>986</v>
      </c>
      <c r="AN12" s="117"/>
      <c r="AO12" s="118"/>
      <c r="AP12" s="116" t="s">
        <v>990</v>
      </c>
      <c r="AQ12" s="117"/>
      <c r="AR12" s="118"/>
      <c r="AS12" s="116" t="s">
        <v>991</v>
      </c>
      <c r="AT12" s="117"/>
      <c r="AU12" s="118"/>
      <c r="AV12" s="116" t="s">
        <v>992</v>
      </c>
      <c r="AW12" s="117"/>
      <c r="AX12" s="118"/>
      <c r="AY12" s="116" t="s">
        <v>994</v>
      </c>
      <c r="AZ12" s="117"/>
      <c r="BA12" s="118"/>
      <c r="BB12" s="116" t="s">
        <v>996</v>
      </c>
      <c r="BC12" s="117"/>
      <c r="BD12" s="118"/>
      <c r="BE12" s="116" t="s">
        <v>1000</v>
      </c>
      <c r="BF12" s="117"/>
      <c r="BG12" s="118"/>
      <c r="BH12" s="119" t="s">
        <v>305</v>
      </c>
      <c r="BI12" s="120"/>
      <c r="BJ12" s="121"/>
      <c r="BK12" s="116" t="s">
        <v>1005</v>
      </c>
      <c r="BL12" s="117"/>
      <c r="BM12" s="118"/>
      <c r="BN12" s="116" t="s">
        <v>1006</v>
      </c>
      <c r="BO12" s="117"/>
      <c r="BP12" s="118"/>
      <c r="BQ12" s="116" t="s">
        <v>1010</v>
      </c>
      <c r="BR12" s="117"/>
      <c r="BS12" s="118"/>
      <c r="BT12" s="116" t="s">
        <v>1011</v>
      </c>
      <c r="BU12" s="117"/>
      <c r="BV12" s="118"/>
      <c r="BW12" s="116" t="s">
        <v>1012</v>
      </c>
      <c r="BX12" s="117"/>
      <c r="BY12" s="118"/>
      <c r="BZ12" s="116" t="s">
        <v>309</v>
      </c>
      <c r="CA12" s="117"/>
      <c r="CB12" s="118"/>
      <c r="CC12" s="116" t="s">
        <v>1013</v>
      </c>
      <c r="CD12" s="117"/>
      <c r="CE12" s="118"/>
      <c r="CF12" s="116" t="s">
        <v>1014</v>
      </c>
      <c r="CG12" s="117"/>
      <c r="CH12" s="118"/>
      <c r="CI12" s="116" t="s">
        <v>1016</v>
      </c>
      <c r="CJ12" s="117"/>
      <c r="CK12" s="118"/>
      <c r="CL12" s="116" t="s">
        <v>1017</v>
      </c>
      <c r="CM12" s="117"/>
      <c r="CN12" s="118"/>
      <c r="CO12" s="116" t="s">
        <v>1020</v>
      </c>
      <c r="CP12" s="117"/>
      <c r="CQ12" s="118"/>
      <c r="CR12" s="116" t="s">
        <v>1021</v>
      </c>
      <c r="CS12" s="117"/>
      <c r="CT12" s="118"/>
      <c r="CU12" s="116" t="s">
        <v>1024</v>
      </c>
      <c r="CV12" s="117"/>
      <c r="CW12" s="118"/>
      <c r="CX12" s="116" t="s">
        <v>1025</v>
      </c>
      <c r="CY12" s="117"/>
      <c r="CZ12" s="118"/>
      <c r="DA12" s="116" t="s">
        <v>498</v>
      </c>
      <c r="DB12" s="117"/>
      <c r="DC12" s="118"/>
      <c r="DD12" s="116" t="s">
        <v>1027</v>
      </c>
      <c r="DE12" s="117"/>
      <c r="DF12" s="118"/>
      <c r="DG12" s="116" t="s">
        <v>1028</v>
      </c>
      <c r="DH12" s="117"/>
      <c r="DI12" s="118"/>
      <c r="DJ12" s="116" t="s">
        <v>1032</v>
      </c>
      <c r="DK12" s="117"/>
      <c r="DL12" s="118"/>
      <c r="DM12" s="116" t="s">
        <v>1034</v>
      </c>
      <c r="DN12" s="117"/>
      <c r="DO12" s="118"/>
      <c r="DP12" s="116" t="s">
        <v>1035</v>
      </c>
      <c r="DQ12" s="117"/>
      <c r="DR12" s="118"/>
      <c r="DS12" s="116" t="s">
        <v>1037</v>
      </c>
      <c r="DT12" s="117"/>
      <c r="DU12" s="118"/>
      <c r="DV12" s="116" t="s">
        <v>1038</v>
      </c>
      <c r="DW12" s="117"/>
      <c r="DX12" s="118"/>
      <c r="DY12" s="116" t="s">
        <v>1039</v>
      </c>
      <c r="DZ12" s="117"/>
      <c r="EA12" s="118"/>
      <c r="EB12" s="116" t="s">
        <v>1041</v>
      </c>
      <c r="EC12" s="117"/>
      <c r="ED12" s="118"/>
      <c r="EE12" s="116" t="s">
        <v>1044</v>
      </c>
      <c r="EF12" s="117"/>
      <c r="EG12" s="118"/>
      <c r="EH12" s="116" t="s">
        <v>1048</v>
      </c>
      <c r="EI12" s="117"/>
      <c r="EJ12" s="118"/>
      <c r="EK12" s="116" t="s">
        <v>1050</v>
      </c>
      <c r="EL12" s="117"/>
      <c r="EM12" s="118"/>
      <c r="EN12" s="116" t="s">
        <v>517</v>
      </c>
      <c r="EO12" s="117"/>
      <c r="EP12" s="118"/>
      <c r="EQ12" s="116" t="s">
        <v>1055</v>
      </c>
      <c r="ER12" s="117"/>
      <c r="ES12" s="118"/>
      <c r="ET12" s="116" t="s">
        <v>1056</v>
      </c>
      <c r="EU12" s="117"/>
      <c r="EV12" s="118"/>
      <c r="EW12" s="116" t="s">
        <v>1058</v>
      </c>
      <c r="EX12" s="117"/>
      <c r="EY12" s="118"/>
      <c r="EZ12" s="116" t="s">
        <v>1059</v>
      </c>
      <c r="FA12" s="117"/>
      <c r="FB12" s="118"/>
      <c r="FC12" s="116" t="s">
        <v>1062</v>
      </c>
      <c r="FD12" s="117"/>
      <c r="FE12" s="118"/>
      <c r="FF12" s="116" t="s">
        <v>1063</v>
      </c>
      <c r="FG12" s="117"/>
      <c r="FH12" s="118"/>
      <c r="FI12" s="116" t="s">
        <v>1066</v>
      </c>
      <c r="FJ12" s="117"/>
      <c r="FK12" s="118"/>
    </row>
    <row r="13" spans="1:167" ht="144.75" customHeight="1" thickBot="1">
      <c r="A13" s="102"/>
      <c r="B13" s="102"/>
      <c r="C13" s="38" t="s">
        <v>958</v>
      </c>
      <c r="D13" s="36" t="s">
        <v>959</v>
      </c>
      <c r="E13" s="27" t="s">
        <v>960</v>
      </c>
      <c r="F13" s="28" t="s">
        <v>962</v>
      </c>
      <c r="G13" s="28" t="s">
        <v>963</v>
      </c>
      <c r="H13" s="27" t="s">
        <v>964</v>
      </c>
      <c r="I13" s="26" t="s">
        <v>277</v>
      </c>
      <c r="J13" s="28" t="s">
        <v>278</v>
      </c>
      <c r="K13" s="27" t="s">
        <v>966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969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976</v>
      </c>
      <c r="AC13" s="25" t="s">
        <v>977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980</v>
      </c>
      <c r="AI13" s="25" t="s">
        <v>981</v>
      </c>
      <c r="AJ13" s="23" t="s">
        <v>983</v>
      </c>
      <c r="AK13" s="24" t="s">
        <v>984</v>
      </c>
      <c r="AL13" s="25" t="s">
        <v>985</v>
      </c>
      <c r="AM13" s="23" t="s">
        <v>987</v>
      </c>
      <c r="AN13" s="24" t="s">
        <v>988</v>
      </c>
      <c r="AO13" s="25" t="s">
        <v>989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993</v>
      </c>
      <c r="AX13" s="25" t="s">
        <v>204</v>
      </c>
      <c r="AY13" s="23" t="s">
        <v>303</v>
      </c>
      <c r="AZ13" s="24" t="s">
        <v>304</v>
      </c>
      <c r="BA13" s="25" t="s">
        <v>995</v>
      </c>
      <c r="BB13" s="23" t="s">
        <v>997</v>
      </c>
      <c r="BC13" s="24" t="s">
        <v>998</v>
      </c>
      <c r="BD13" s="25" t="s">
        <v>999</v>
      </c>
      <c r="BE13" s="23" t="s">
        <v>1001</v>
      </c>
      <c r="BF13" s="24" t="s">
        <v>1002</v>
      </c>
      <c r="BG13" s="25" t="s">
        <v>1004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1007</v>
      </c>
      <c r="BO13" s="24" t="s">
        <v>1008</v>
      </c>
      <c r="BP13" s="25" t="s">
        <v>1009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1015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1018</v>
      </c>
      <c r="CN13" s="25" t="s">
        <v>1019</v>
      </c>
      <c r="CO13" s="23" t="s">
        <v>260</v>
      </c>
      <c r="CP13" s="24" t="s">
        <v>261</v>
      </c>
      <c r="CQ13" s="25" t="s">
        <v>218</v>
      </c>
      <c r="CR13" s="23" t="s">
        <v>1022</v>
      </c>
      <c r="CS13" s="24" t="s">
        <v>852</v>
      </c>
      <c r="CT13" s="25" t="s">
        <v>1023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1026</v>
      </c>
      <c r="DB13" s="24" t="s">
        <v>499</v>
      </c>
      <c r="DC13" s="25" t="s">
        <v>500</v>
      </c>
      <c r="DD13" s="40" t="s">
        <v>182</v>
      </c>
      <c r="DE13" s="41" t="s">
        <v>283</v>
      </c>
      <c r="DF13" s="41" t="s">
        <v>282</v>
      </c>
      <c r="DG13" s="40" t="s">
        <v>1029</v>
      </c>
      <c r="DH13" s="41" t="s">
        <v>1030</v>
      </c>
      <c r="DI13" s="41" t="s">
        <v>1031</v>
      </c>
      <c r="DJ13" s="40" t="s">
        <v>501</v>
      </c>
      <c r="DK13" s="41" t="s">
        <v>502</v>
      </c>
      <c r="DL13" s="41" t="s">
        <v>1033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1036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1040</v>
      </c>
      <c r="EB13" s="23" t="s">
        <v>531</v>
      </c>
      <c r="EC13" s="24" t="s">
        <v>1042</v>
      </c>
      <c r="ED13" s="25" t="s">
        <v>1043</v>
      </c>
      <c r="EE13" s="23" t="s">
        <v>1045</v>
      </c>
      <c r="EF13" s="24" t="s">
        <v>1046</v>
      </c>
      <c r="EG13" s="25" t="s">
        <v>1047</v>
      </c>
      <c r="EH13" s="23" t="s">
        <v>514</v>
      </c>
      <c r="EI13" s="24" t="s">
        <v>1049</v>
      </c>
      <c r="EJ13" s="25" t="s">
        <v>257</v>
      </c>
      <c r="EK13" s="23" t="s">
        <v>515</v>
      </c>
      <c r="EL13" s="24" t="s">
        <v>1051</v>
      </c>
      <c r="EM13" s="25" t="s">
        <v>1052</v>
      </c>
      <c r="EN13" s="23" t="s">
        <v>1053</v>
      </c>
      <c r="EO13" s="24" t="s">
        <v>1054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1057</v>
      </c>
      <c r="EW13" s="23" t="s">
        <v>522</v>
      </c>
      <c r="EX13" s="24" t="s">
        <v>523</v>
      </c>
      <c r="EY13" s="25" t="s">
        <v>524</v>
      </c>
      <c r="EZ13" s="23" t="s">
        <v>1060</v>
      </c>
      <c r="FA13" s="24" t="s">
        <v>1061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1063</v>
      </c>
      <c r="FG13" s="24" t="s">
        <v>1064</v>
      </c>
      <c r="FH13" s="25" t="s">
        <v>1065</v>
      </c>
      <c r="FI13" s="23" t="s">
        <v>1067</v>
      </c>
      <c r="FJ13" s="24" t="s">
        <v>1068</v>
      </c>
      <c r="FK13" s="25" t="s">
        <v>1069</v>
      </c>
    </row>
    <row r="14" spans="1:167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4"/>
      <c r="BL14" s="4"/>
      <c r="BM14" s="4"/>
      <c r="BN14" s="4"/>
      <c r="BO14" s="4"/>
      <c r="BP14" s="4"/>
      <c r="BQ14" s="17"/>
      <c r="BR14" s="17"/>
      <c r="BS14" s="17"/>
      <c r="BT14" s="17"/>
      <c r="BU14" s="17"/>
      <c r="BV14" s="17"/>
      <c r="BW14" s="17"/>
      <c r="BX14" s="4"/>
      <c r="BY14" s="4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98" t="s">
        <v>171</v>
      </c>
      <c r="B39" s="9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100" t="s">
        <v>792</v>
      </c>
      <c r="B40" s="101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1" t="s">
        <v>763</v>
      </c>
    </row>
    <row r="43" spans="1:167">
      <c r="B43" t="s">
        <v>764</v>
      </c>
      <c r="C43" t="s">
        <v>782</v>
      </c>
      <c r="D43" s="50">
        <f>(C40+F40+I40+L40+O40)/5</f>
        <v>0</v>
      </c>
      <c r="E43" s="33">
        <f>D43/100*25</f>
        <v>0</v>
      </c>
    </row>
    <row r="44" spans="1:167">
      <c r="B44" t="s">
        <v>766</v>
      </c>
      <c r="C44" t="s">
        <v>782</v>
      </c>
      <c r="D44" s="50">
        <f>(D40+G40+J40+M40+P40)/5</f>
        <v>0</v>
      </c>
      <c r="E44" s="33">
        <f t="shared" ref="E44:E45" si="7">D44/100*25</f>
        <v>0</v>
      </c>
    </row>
    <row r="45" spans="1:167">
      <c r="B45" t="s">
        <v>767</v>
      </c>
      <c r="C45" t="s">
        <v>782</v>
      </c>
      <c r="D45" s="50">
        <f>(E40+H40+K40+N40+Q40)/5</f>
        <v>0</v>
      </c>
      <c r="E45" s="33">
        <f t="shared" si="7"/>
        <v>0</v>
      </c>
    </row>
    <row r="46" spans="1:167">
      <c r="D46" s="48">
        <f>SUM(D43:D45)</f>
        <v>0</v>
      </c>
      <c r="E46" s="48">
        <f>SUM(E43:E45)</f>
        <v>0</v>
      </c>
    </row>
    <row r="47" spans="1:167">
      <c r="B47" t="s">
        <v>764</v>
      </c>
      <c r="C47" t="s">
        <v>783</v>
      </c>
      <c r="D47" s="50">
        <f>(R40+U40+X40+AA40+AD40+AG40+AJ40+AM40+AP40+AS40+AV40+AY40+BB40+BE40+BH40)/15</f>
        <v>0</v>
      </c>
      <c r="E47">
        <f>D47/100*25</f>
        <v>0</v>
      </c>
    </row>
    <row r="48" spans="1:167">
      <c r="B48" t="s">
        <v>766</v>
      </c>
      <c r="C48" t="s">
        <v>783</v>
      </c>
      <c r="D48" s="50">
        <f>(S40+V40+Y40+AB40+AE40+AH40+AK40+AN40+AQ40+AT40+AW40+AZ40+BC40+BF40+BI40)/15</f>
        <v>0</v>
      </c>
      <c r="E48">
        <f t="shared" ref="E48:E49" si="8">D48/100*25</f>
        <v>0</v>
      </c>
    </row>
    <row r="49" spans="2:5">
      <c r="B49" t="s">
        <v>767</v>
      </c>
      <c r="C49" t="s">
        <v>783</v>
      </c>
      <c r="D49" s="50">
        <f>(T40+W40+Z40+AC40+AF40+AI40+AL40+AO40+AR40+AU40+AX40+BA40+BD40+BG40+BJ40)/15</f>
        <v>0</v>
      </c>
      <c r="E49">
        <f t="shared" si="8"/>
        <v>0</v>
      </c>
    </row>
    <row r="50" spans="2:5">
      <c r="D50" s="49">
        <f>SUM(D47:D49)</f>
        <v>0</v>
      </c>
      <c r="E50" s="49">
        <f>SUM(E47:E49)</f>
        <v>0</v>
      </c>
    </row>
    <row r="51" spans="2:5">
      <c r="B51" t="s">
        <v>764</v>
      </c>
      <c r="C51" t="s">
        <v>784</v>
      </c>
      <c r="D51" s="50">
        <f>(BK40+BN40+BQ40+BT40+BW40)/5</f>
        <v>0</v>
      </c>
      <c r="E51">
        <f>D51/100*25</f>
        <v>0</v>
      </c>
    </row>
    <row r="52" spans="2:5">
      <c r="B52" t="s">
        <v>766</v>
      </c>
      <c r="C52" t="s">
        <v>784</v>
      </c>
      <c r="D52" s="50">
        <f>(BL40+BO40+BR40+BU40+BX40)/5</f>
        <v>0</v>
      </c>
      <c r="E52">
        <f t="shared" ref="E52:E53" si="9">D52/100*25</f>
        <v>0</v>
      </c>
    </row>
    <row r="53" spans="2:5">
      <c r="B53" t="s">
        <v>767</v>
      </c>
      <c r="C53" t="s">
        <v>784</v>
      </c>
      <c r="D53" s="50">
        <f>(BM40+BP40+BS40+BV40+BY40)/5</f>
        <v>0</v>
      </c>
      <c r="E53">
        <f t="shared" si="9"/>
        <v>0</v>
      </c>
    </row>
    <row r="54" spans="2:5">
      <c r="D54" s="49">
        <f>SUM(D51:D53)</f>
        <v>0</v>
      </c>
      <c r="E54" s="49">
        <f>SUM(E51:E53)</f>
        <v>0</v>
      </c>
    </row>
    <row r="55" spans="2:5">
      <c r="B55" t="s">
        <v>764</v>
      </c>
      <c r="C55" t="s">
        <v>785</v>
      </c>
      <c r="D55" s="50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>
      <c r="B56" t="s">
        <v>766</v>
      </c>
      <c r="C56" t="s">
        <v>785</v>
      </c>
      <c r="D56" s="50">
        <f>(CA40+CD40+CG40+CJ40+CM40+CP40+CS40+CV40+CY40+DB40+DE40+DH40+DK40+DN40+DQ40+DT40+DW40+DZ40+EC40+EF40+EI40+EL40+EO40+ER40+EU40)/25</f>
        <v>0</v>
      </c>
      <c r="E56">
        <f t="shared" ref="E56:E57" si="10">D56/100*25</f>
        <v>0</v>
      </c>
    </row>
    <row r="57" spans="2:5">
      <c r="B57" t="s">
        <v>767</v>
      </c>
      <c r="C57" t="s">
        <v>785</v>
      </c>
      <c r="D57" s="50">
        <f>(CB40+CE40+CH40+CK40+CN40+CQ40+CT40+CW40+CZ40+DC40+DF40+DI40+DL40+DO40+DR40+DU40+DX40+EA40+ED40+EG40+EJ40+EM40+EP40+ES40+EV40)/25</f>
        <v>0</v>
      </c>
      <c r="E57">
        <f t="shared" si="10"/>
        <v>0</v>
      </c>
    </row>
    <row r="58" spans="2:5">
      <c r="D58" s="49">
        <f>SUM(D55:D57)</f>
        <v>0</v>
      </c>
      <c r="E58" s="49">
        <f>SUM(E55:E57)</f>
        <v>0</v>
      </c>
    </row>
    <row r="59" spans="2:5">
      <c r="B59" t="s">
        <v>764</v>
      </c>
      <c r="C59" t="s">
        <v>786</v>
      </c>
      <c r="D59" s="50">
        <f>(EW40+EZ40+FC40+FF40+FI40)/5</f>
        <v>0</v>
      </c>
      <c r="E59">
        <f>D59/100*25</f>
        <v>0</v>
      </c>
    </row>
    <row r="60" spans="2:5">
      <c r="B60" t="s">
        <v>766</v>
      </c>
      <c r="C60" t="s">
        <v>786</v>
      </c>
      <c r="D60" s="50">
        <f>(EX40+FA40+FD40+FG40+FJ40)/5</f>
        <v>0</v>
      </c>
      <c r="E60">
        <f t="shared" ref="E60:E61" si="11">D60/100*25</f>
        <v>0</v>
      </c>
    </row>
    <row r="61" spans="2:5">
      <c r="B61" t="s">
        <v>767</v>
      </c>
      <c r="C61" t="s">
        <v>786</v>
      </c>
      <c r="D61" s="50">
        <f>(EY40+FB40+FE40+FH40+FK40)/5</f>
        <v>0</v>
      </c>
      <c r="E61">
        <f t="shared" si="11"/>
        <v>0</v>
      </c>
    </row>
    <row r="62" spans="2:5">
      <c r="D62" s="49">
        <f>SUM(D59:D61)</f>
        <v>0</v>
      </c>
      <c r="E62" s="49">
        <f>SUM(E59:E61)</f>
        <v>0</v>
      </c>
    </row>
  </sheetData>
  <mergeCells count="130"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2"/>
  <sheetViews>
    <sheetView topLeftCell="A38" workbookViewId="0">
      <selection activeCell="D59" sqref="D59:D61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799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02" t="s">
        <v>0</v>
      </c>
      <c r="B4" s="102" t="s">
        <v>170</v>
      </c>
      <c r="C4" s="126" t="s">
        <v>382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75" t="s">
        <v>321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 t="s">
        <v>880</v>
      </c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127" t="s">
        <v>329</v>
      </c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04" t="s">
        <v>383</v>
      </c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</row>
    <row r="5" spans="1:200" ht="13.5" customHeight="1">
      <c r="A5" s="102"/>
      <c r="B5" s="102"/>
      <c r="C5" s="105" t="s">
        <v>320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 t="s">
        <v>322</v>
      </c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79" t="s">
        <v>323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379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105" t="s">
        <v>380</v>
      </c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 t="s">
        <v>330</v>
      </c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9" t="s">
        <v>325</v>
      </c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 t="s">
        <v>331</v>
      </c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09"/>
      <c r="EQ5" s="128" t="s">
        <v>332</v>
      </c>
      <c r="ER5" s="128"/>
      <c r="ES5" s="128"/>
      <c r="ET5" s="128"/>
      <c r="EU5" s="128"/>
      <c r="EV5" s="128"/>
      <c r="EW5" s="128"/>
      <c r="EX5" s="128"/>
      <c r="EY5" s="128"/>
      <c r="EZ5" s="128"/>
      <c r="FA5" s="128"/>
      <c r="FB5" s="128"/>
      <c r="FC5" s="128"/>
      <c r="FD5" s="128"/>
      <c r="FE5" s="128"/>
      <c r="FF5" s="128"/>
      <c r="FG5" s="128"/>
      <c r="FH5" s="128"/>
      <c r="FI5" s="109" t="s">
        <v>43</v>
      </c>
      <c r="FJ5" s="109"/>
      <c r="FK5" s="109"/>
      <c r="FL5" s="109"/>
      <c r="FM5" s="109"/>
      <c r="FN5" s="109"/>
      <c r="FO5" s="109"/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09"/>
      <c r="GA5" s="79" t="s">
        <v>327</v>
      </c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</row>
    <row r="6" spans="1:200" ht="15.75" hidden="1">
      <c r="A6" s="102"/>
      <c r="B6" s="102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102"/>
      <c r="B7" s="102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102"/>
      <c r="B8" s="102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102"/>
      <c r="B9" s="102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102"/>
      <c r="B10" s="102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102"/>
      <c r="B11" s="102"/>
      <c r="C11" s="105" t="s">
        <v>87</v>
      </c>
      <c r="D11" s="105" t="s">
        <v>2</v>
      </c>
      <c r="E11" s="105" t="s">
        <v>3</v>
      </c>
      <c r="F11" s="105" t="s">
        <v>88</v>
      </c>
      <c r="G11" s="105" t="s">
        <v>6</v>
      </c>
      <c r="H11" s="105" t="s">
        <v>7</v>
      </c>
      <c r="I11" s="105" t="s">
        <v>116</v>
      </c>
      <c r="J11" s="105" t="s">
        <v>6</v>
      </c>
      <c r="K11" s="105" t="s">
        <v>7</v>
      </c>
      <c r="L11" s="105" t="s">
        <v>89</v>
      </c>
      <c r="M11" s="105" t="s">
        <v>1</v>
      </c>
      <c r="N11" s="105" t="s">
        <v>2</v>
      </c>
      <c r="O11" s="105" t="s">
        <v>90</v>
      </c>
      <c r="P11" s="105"/>
      <c r="Q11" s="105"/>
      <c r="R11" s="105" t="s">
        <v>91</v>
      </c>
      <c r="S11" s="105"/>
      <c r="T11" s="105"/>
      <c r="U11" s="105" t="s">
        <v>92</v>
      </c>
      <c r="V11" s="105"/>
      <c r="W11" s="105"/>
      <c r="X11" s="105" t="s">
        <v>93</v>
      </c>
      <c r="Y11" s="105"/>
      <c r="Z11" s="105"/>
      <c r="AA11" s="79" t="s">
        <v>1096</v>
      </c>
      <c r="AB11" s="79"/>
      <c r="AC11" s="79"/>
      <c r="AD11" s="79" t="s">
        <v>94</v>
      </c>
      <c r="AE11" s="79"/>
      <c r="AF11" s="79"/>
      <c r="AG11" s="105" t="s">
        <v>95</v>
      </c>
      <c r="AH11" s="105"/>
      <c r="AI11" s="105"/>
      <c r="AJ11" s="79" t="s">
        <v>96</v>
      </c>
      <c r="AK11" s="79"/>
      <c r="AL11" s="79"/>
      <c r="AM11" s="105" t="s">
        <v>97</v>
      </c>
      <c r="AN11" s="105"/>
      <c r="AO11" s="105"/>
      <c r="AP11" s="105" t="s">
        <v>98</v>
      </c>
      <c r="AQ11" s="105"/>
      <c r="AR11" s="105"/>
      <c r="AS11" s="105" t="s">
        <v>99</v>
      </c>
      <c r="AT11" s="105"/>
      <c r="AU11" s="105"/>
      <c r="AV11" s="79" t="s">
        <v>100</v>
      </c>
      <c r="AW11" s="79"/>
      <c r="AX11" s="79"/>
      <c r="AY11" s="79" t="s">
        <v>101</v>
      </c>
      <c r="AZ11" s="79"/>
      <c r="BA11" s="79"/>
      <c r="BB11" s="79" t="s">
        <v>102</v>
      </c>
      <c r="BC11" s="79"/>
      <c r="BD11" s="79"/>
      <c r="BE11" s="79" t="s">
        <v>117</v>
      </c>
      <c r="BF11" s="79"/>
      <c r="BG11" s="79"/>
      <c r="BH11" s="79" t="s">
        <v>1120</v>
      </c>
      <c r="BI11" s="79"/>
      <c r="BJ11" s="79"/>
      <c r="BK11" s="79" t="s">
        <v>103</v>
      </c>
      <c r="BL11" s="79"/>
      <c r="BM11" s="79"/>
      <c r="BN11" s="79" t="s">
        <v>104</v>
      </c>
      <c r="BO11" s="79"/>
      <c r="BP11" s="79"/>
      <c r="BQ11" s="79" t="s">
        <v>105</v>
      </c>
      <c r="BR11" s="79"/>
      <c r="BS11" s="79"/>
      <c r="BT11" s="79" t="s">
        <v>106</v>
      </c>
      <c r="BU11" s="79"/>
      <c r="BV11" s="79"/>
      <c r="BW11" s="79" t="s">
        <v>407</v>
      </c>
      <c r="BX11" s="79"/>
      <c r="BY11" s="79"/>
      <c r="BZ11" s="79" t="s">
        <v>408</v>
      </c>
      <c r="CA11" s="79"/>
      <c r="CB11" s="79"/>
      <c r="CC11" s="79" t="s">
        <v>409</v>
      </c>
      <c r="CD11" s="79"/>
      <c r="CE11" s="79"/>
      <c r="CF11" s="79" t="s">
        <v>410</v>
      </c>
      <c r="CG11" s="79"/>
      <c r="CH11" s="79"/>
      <c r="CI11" s="79" t="s">
        <v>411</v>
      </c>
      <c r="CJ11" s="79"/>
      <c r="CK11" s="79"/>
      <c r="CL11" s="79" t="s">
        <v>412</v>
      </c>
      <c r="CM11" s="79"/>
      <c r="CN11" s="79"/>
      <c r="CO11" s="76" t="s">
        <v>107</v>
      </c>
      <c r="CP11" s="77"/>
      <c r="CQ11" s="78"/>
      <c r="CR11" s="79" t="s">
        <v>108</v>
      </c>
      <c r="CS11" s="79"/>
      <c r="CT11" s="79"/>
      <c r="CU11" s="79" t="s">
        <v>118</v>
      </c>
      <c r="CV11" s="79"/>
      <c r="CW11" s="79"/>
      <c r="CX11" s="79" t="s">
        <v>109</v>
      </c>
      <c r="CY11" s="79"/>
      <c r="CZ11" s="79"/>
      <c r="DA11" s="79" t="s">
        <v>110</v>
      </c>
      <c r="DB11" s="79"/>
      <c r="DC11" s="79"/>
      <c r="DD11" s="79" t="s">
        <v>111</v>
      </c>
      <c r="DE11" s="79"/>
      <c r="DF11" s="79"/>
      <c r="DG11" s="79" t="s">
        <v>112</v>
      </c>
      <c r="DH11" s="79"/>
      <c r="DI11" s="79"/>
      <c r="DJ11" s="79" t="s">
        <v>113</v>
      </c>
      <c r="DK11" s="79"/>
      <c r="DL11" s="79"/>
      <c r="DM11" s="79" t="s">
        <v>114</v>
      </c>
      <c r="DN11" s="79"/>
      <c r="DO11" s="79"/>
      <c r="DP11" s="79" t="s">
        <v>115</v>
      </c>
      <c r="DQ11" s="79"/>
      <c r="DR11" s="79"/>
      <c r="DS11" s="79" t="s">
        <v>119</v>
      </c>
      <c r="DT11" s="79"/>
      <c r="DU11" s="79"/>
      <c r="DV11" s="79" t="s">
        <v>120</v>
      </c>
      <c r="DW11" s="79"/>
      <c r="DX11" s="79"/>
      <c r="DY11" s="79" t="s">
        <v>121</v>
      </c>
      <c r="DZ11" s="79"/>
      <c r="EA11" s="79"/>
      <c r="EB11" s="79" t="s">
        <v>390</v>
      </c>
      <c r="EC11" s="79"/>
      <c r="ED11" s="79"/>
      <c r="EE11" s="79" t="s">
        <v>391</v>
      </c>
      <c r="EF11" s="79"/>
      <c r="EG11" s="79"/>
      <c r="EH11" s="79" t="s">
        <v>392</v>
      </c>
      <c r="EI11" s="79"/>
      <c r="EJ11" s="79"/>
      <c r="EK11" s="79" t="s">
        <v>393</v>
      </c>
      <c r="EL11" s="79"/>
      <c r="EM11" s="79"/>
      <c r="EN11" s="79" t="s">
        <v>394</v>
      </c>
      <c r="EO11" s="79"/>
      <c r="EP11" s="79"/>
      <c r="EQ11" s="79" t="s">
        <v>395</v>
      </c>
      <c r="ER11" s="79"/>
      <c r="ES11" s="79"/>
      <c r="ET11" s="79" t="s">
        <v>396</v>
      </c>
      <c r="EU11" s="79"/>
      <c r="EV11" s="79"/>
      <c r="EW11" s="79" t="s">
        <v>397</v>
      </c>
      <c r="EX11" s="79"/>
      <c r="EY11" s="79"/>
      <c r="EZ11" s="79" t="s">
        <v>398</v>
      </c>
      <c r="FA11" s="79"/>
      <c r="FB11" s="79"/>
      <c r="FC11" s="79" t="s">
        <v>399</v>
      </c>
      <c r="FD11" s="79"/>
      <c r="FE11" s="79"/>
      <c r="FF11" s="79" t="s">
        <v>400</v>
      </c>
      <c r="FG11" s="79"/>
      <c r="FH11" s="79"/>
      <c r="FI11" s="79" t="s">
        <v>401</v>
      </c>
      <c r="FJ11" s="79"/>
      <c r="FK11" s="79"/>
      <c r="FL11" s="79" t="s">
        <v>402</v>
      </c>
      <c r="FM11" s="79"/>
      <c r="FN11" s="79"/>
      <c r="FO11" s="79" t="s">
        <v>403</v>
      </c>
      <c r="FP11" s="79"/>
      <c r="FQ11" s="79"/>
      <c r="FR11" s="79" t="s">
        <v>404</v>
      </c>
      <c r="FS11" s="79"/>
      <c r="FT11" s="79"/>
      <c r="FU11" s="79" t="s">
        <v>405</v>
      </c>
      <c r="FV11" s="79"/>
      <c r="FW11" s="79"/>
      <c r="FX11" s="79" t="s">
        <v>406</v>
      </c>
      <c r="FY11" s="79"/>
      <c r="FZ11" s="79"/>
      <c r="GA11" s="79" t="s">
        <v>384</v>
      </c>
      <c r="GB11" s="79"/>
      <c r="GC11" s="79"/>
      <c r="GD11" s="79" t="s">
        <v>385</v>
      </c>
      <c r="GE11" s="79"/>
      <c r="GF11" s="79"/>
      <c r="GG11" s="79" t="s">
        <v>386</v>
      </c>
      <c r="GH11" s="79"/>
      <c r="GI11" s="79"/>
      <c r="GJ11" s="79" t="s">
        <v>387</v>
      </c>
      <c r="GK11" s="79"/>
      <c r="GL11" s="79"/>
      <c r="GM11" s="79" t="s">
        <v>388</v>
      </c>
      <c r="GN11" s="79"/>
      <c r="GO11" s="79"/>
      <c r="GP11" s="79" t="s">
        <v>389</v>
      </c>
      <c r="GQ11" s="79"/>
      <c r="GR11" s="79"/>
    </row>
    <row r="12" spans="1:200" ht="87" customHeight="1">
      <c r="A12" s="102"/>
      <c r="B12" s="102"/>
      <c r="C12" s="90" t="s">
        <v>1070</v>
      </c>
      <c r="D12" s="90"/>
      <c r="E12" s="90"/>
      <c r="F12" s="90" t="s">
        <v>1072</v>
      </c>
      <c r="G12" s="90"/>
      <c r="H12" s="90"/>
      <c r="I12" s="90" t="s">
        <v>1075</v>
      </c>
      <c r="J12" s="90"/>
      <c r="K12" s="90"/>
      <c r="L12" s="90" t="s">
        <v>1079</v>
      </c>
      <c r="M12" s="90"/>
      <c r="N12" s="90"/>
      <c r="O12" s="90" t="s">
        <v>1083</v>
      </c>
      <c r="P12" s="90"/>
      <c r="Q12" s="90"/>
      <c r="R12" s="90" t="s">
        <v>1087</v>
      </c>
      <c r="S12" s="90"/>
      <c r="T12" s="90"/>
      <c r="U12" s="90" t="s">
        <v>1091</v>
      </c>
      <c r="V12" s="90"/>
      <c r="W12" s="90"/>
      <c r="X12" s="90" t="s">
        <v>1095</v>
      </c>
      <c r="Y12" s="90"/>
      <c r="Z12" s="90"/>
      <c r="AA12" s="90" t="s">
        <v>1097</v>
      </c>
      <c r="AB12" s="90"/>
      <c r="AC12" s="90"/>
      <c r="AD12" s="90" t="s">
        <v>537</v>
      </c>
      <c r="AE12" s="90"/>
      <c r="AF12" s="90"/>
      <c r="AG12" s="90" t="s">
        <v>1102</v>
      </c>
      <c r="AH12" s="90"/>
      <c r="AI12" s="90"/>
      <c r="AJ12" s="90" t="s">
        <v>1103</v>
      </c>
      <c r="AK12" s="90"/>
      <c r="AL12" s="90"/>
      <c r="AM12" s="95" t="s">
        <v>1104</v>
      </c>
      <c r="AN12" s="95"/>
      <c r="AO12" s="95"/>
      <c r="AP12" s="95" t="s">
        <v>1105</v>
      </c>
      <c r="AQ12" s="95"/>
      <c r="AR12" s="95"/>
      <c r="AS12" s="95" t="s">
        <v>1106</v>
      </c>
      <c r="AT12" s="95"/>
      <c r="AU12" s="95"/>
      <c r="AV12" s="95" t="s">
        <v>1110</v>
      </c>
      <c r="AW12" s="95"/>
      <c r="AX12" s="95"/>
      <c r="AY12" s="95" t="s">
        <v>1114</v>
      </c>
      <c r="AZ12" s="95"/>
      <c r="BA12" s="95"/>
      <c r="BB12" s="95" t="s">
        <v>1117</v>
      </c>
      <c r="BC12" s="95"/>
      <c r="BD12" s="95"/>
      <c r="BE12" s="95" t="s">
        <v>1118</v>
      </c>
      <c r="BF12" s="95"/>
      <c r="BG12" s="95"/>
      <c r="BH12" s="95" t="s">
        <v>1121</v>
      </c>
      <c r="BI12" s="95"/>
      <c r="BJ12" s="95"/>
      <c r="BK12" s="95" t="s">
        <v>1122</v>
      </c>
      <c r="BL12" s="95"/>
      <c r="BM12" s="95"/>
      <c r="BN12" s="95" t="s">
        <v>1123</v>
      </c>
      <c r="BO12" s="95"/>
      <c r="BP12" s="95"/>
      <c r="BQ12" s="95" t="s">
        <v>559</v>
      </c>
      <c r="BR12" s="95"/>
      <c r="BS12" s="95"/>
      <c r="BT12" s="95" t="s">
        <v>562</v>
      </c>
      <c r="BU12" s="95"/>
      <c r="BV12" s="95"/>
      <c r="BW12" s="90" t="s">
        <v>1124</v>
      </c>
      <c r="BX12" s="90"/>
      <c r="BY12" s="90"/>
      <c r="BZ12" s="90" t="s">
        <v>1125</v>
      </c>
      <c r="CA12" s="90"/>
      <c r="CB12" s="90"/>
      <c r="CC12" s="90" t="s">
        <v>1126</v>
      </c>
      <c r="CD12" s="90"/>
      <c r="CE12" s="90"/>
      <c r="CF12" s="90" t="s">
        <v>1130</v>
      </c>
      <c r="CG12" s="90"/>
      <c r="CH12" s="90"/>
      <c r="CI12" s="90" t="s">
        <v>1134</v>
      </c>
      <c r="CJ12" s="90"/>
      <c r="CK12" s="90"/>
      <c r="CL12" s="90" t="s">
        <v>573</v>
      </c>
      <c r="CM12" s="90"/>
      <c r="CN12" s="90"/>
      <c r="CO12" s="95" t="s">
        <v>1136</v>
      </c>
      <c r="CP12" s="95"/>
      <c r="CQ12" s="95"/>
      <c r="CR12" s="95" t="s">
        <v>1140</v>
      </c>
      <c r="CS12" s="95"/>
      <c r="CT12" s="95"/>
      <c r="CU12" s="95" t="s">
        <v>1143</v>
      </c>
      <c r="CV12" s="95"/>
      <c r="CW12" s="95"/>
      <c r="CX12" s="95" t="s">
        <v>1147</v>
      </c>
      <c r="CY12" s="95"/>
      <c r="CZ12" s="95"/>
      <c r="DA12" s="95" t="s">
        <v>581</v>
      </c>
      <c r="DB12" s="95"/>
      <c r="DC12" s="95"/>
      <c r="DD12" s="90" t="s">
        <v>1148</v>
      </c>
      <c r="DE12" s="90"/>
      <c r="DF12" s="90"/>
      <c r="DG12" s="90" t="s">
        <v>1152</v>
      </c>
      <c r="DH12" s="90"/>
      <c r="DI12" s="90"/>
      <c r="DJ12" s="90" t="s">
        <v>1156</v>
      </c>
      <c r="DK12" s="90"/>
      <c r="DL12" s="90"/>
      <c r="DM12" s="95" t="s">
        <v>1158</v>
      </c>
      <c r="DN12" s="95"/>
      <c r="DO12" s="95"/>
      <c r="DP12" s="90" t="s">
        <v>1159</v>
      </c>
      <c r="DQ12" s="90"/>
      <c r="DR12" s="90"/>
      <c r="DS12" s="90" t="s">
        <v>589</v>
      </c>
      <c r="DT12" s="90"/>
      <c r="DU12" s="90"/>
      <c r="DV12" s="90" t="s">
        <v>591</v>
      </c>
      <c r="DW12" s="90"/>
      <c r="DX12" s="90"/>
      <c r="DY12" s="95" t="s">
        <v>1164</v>
      </c>
      <c r="DZ12" s="95"/>
      <c r="EA12" s="95"/>
      <c r="EB12" s="95" t="s">
        <v>1167</v>
      </c>
      <c r="EC12" s="95"/>
      <c r="ED12" s="95"/>
      <c r="EE12" s="95" t="s">
        <v>1168</v>
      </c>
      <c r="EF12" s="95"/>
      <c r="EG12" s="95"/>
      <c r="EH12" s="95" t="s">
        <v>1172</v>
      </c>
      <c r="EI12" s="95"/>
      <c r="EJ12" s="95"/>
      <c r="EK12" s="95" t="s">
        <v>1176</v>
      </c>
      <c r="EL12" s="95"/>
      <c r="EM12" s="95"/>
      <c r="EN12" s="95" t="s">
        <v>597</v>
      </c>
      <c r="EO12" s="95"/>
      <c r="EP12" s="95"/>
      <c r="EQ12" s="90" t="s">
        <v>1178</v>
      </c>
      <c r="ER12" s="90"/>
      <c r="ES12" s="90"/>
      <c r="ET12" s="90" t="s">
        <v>604</v>
      </c>
      <c r="EU12" s="90"/>
      <c r="EV12" s="90"/>
      <c r="EW12" s="90" t="s">
        <v>1185</v>
      </c>
      <c r="EX12" s="90"/>
      <c r="EY12" s="90"/>
      <c r="EZ12" s="90" t="s">
        <v>600</v>
      </c>
      <c r="FA12" s="90"/>
      <c r="FB12" s="90"/>
      <c r="FC12" s="90" t="s">
        <v>601</v>
      </c>
      <c r="FD12" s="90"/>
      <c r="FE12" s="90"/>
      <c r="FF12" s="90" t="s">
        <v>1192</v>
      </c>
      <c r="FG12" s="90"/>
      <c r="FH12" s="90"/>
      <c r="FI12" s="95" t="s">
        <v>1196</v>
      </c>
      <c r="FJ12" s="95"/>
      <c r="FK12" s="95"/>
      <c r="FL12" s="95" t="s">
        <v>1200</v>
      </c>
      <c r="FM12" s="95"/>
      <c r="FN12" s="95"/>
      <c r="FO12" s="95" t="s">
        <v>1204</v>
      </c>
      <c r="FP12" s="95"/>
      <c r="FQ12" s="95"/>
      <c r="FR12" s="95" t="s">
        <v>606</v>
      </c>
      <c r="FS12" s="95"/>
      <c r="FT12" s="95"/>
      <c r="FU12" s="95" t="s">
        <v>1211</v>
      </c>
      <c r="FV12" s="95"/>
      <c r="FW12" s="95"/>
      <c r="FX12" s="95" t="s">
        <v>1214</v>
      </c>
      <c r="FY12" s="95"/>
      <c r="FZ12" s="95"/>
      <c r="GA12" s="90" t="s">
        <v>1218</v>
      </c>
      <c r="GB12" s="90"/>
      <c r="GC12" s="90"/>
      <c r="GD12" s="90" t="s">
        <v>1219</v>
      </c>
      <c r="GE12" s="90"/>
      <c r="GF12" s="90"/>
      <c r="GG12" s="90" t="s">
        <v>1223</v>
      </c>
      <c r="GH12" s="90"/>
      <c r="GI12" s="90"/>
      <c r="GJ12" s="90" t="s">
        <v>1227</v>
      </c>
      <c r="GK12" s="90"/>
      <c r="GL12" s="90"/>
      <c r="GM12" s="90" t="s">
        <v>1231</v>
      </c>
      <c r="GN12" s="90"/>
      <c r="GO12" s="90"/>
      <c r="GP12" s="90" t="s">
        <v>1235</v>
      </c>
      <c r="GQ12" s="90"/>
      <c r="GR12" s="90"/>
    </row>
    <row r="13" spans="1:200" ht="156">
      <c r="A13" s="102"/>
      <c r="B13" s="102"/>
      <c r="C13" s="29" t="s">
        <v>805</v>
      </c>
      <c r="D13" s="29" t="s">
        <v>860</v>
      </c>
      <c r="E13" s="29" t="s">
        <v>1071</v>
      </c>
      <c r="F13" s="29" t="s">
        <v>1073</v>
      </c>
      <c r="G13" s="29" t="s">
        <v>532</v>
      </c>
      <c r="H13" s="29" t="s">
        <v>1074</v>
      </c>
      <c r="I13" s="29" t="s">
        <v>1076</v>
      </c>
      <c r="J13" s="29" t="s">
        <v>1077</v>
      </c>
      <c r="K13" s="29" t="s">
        <v>1078</v>
      </c>
      <c r="L13" s="29" t="s">
        <v>1080</v>
      </c>
      <c r="M13" s="29" t="s">
        <v>1081</v>
      </c>
      <c r="N13" s="29" t="s">
        <v>1082</v>
      </c>
      <c r="O13" s="29" t="s">
        <v>1084</v>
      </c>
      <c r="P13" s="29" t="s">
        <v>1085</v>
      </c>
      <c r="Q13" s="29" t="s">
        <v>1086</v>
      </c>
      <c r="R13" s="29" t="s">
        <v>1088</v>
      </c>
      <c r="S13" s="29" t="s">
        <v>1089</v>
      </c>
      <c r="T13" s="29" t="s">
        <v>1090</v>
      </c>
      <c r="U13" s="29" t="s">
        <v>1092</v>
      </c>
      <c r="V13" s="29" t="s">
        <v>1093</v>
      </c>
      <c r="W13" s="29" t="s">
        <v>1094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1098</v>
      </c>
      <c r="AC13" s="29" t="s">
        <v>536</v>
      </c>
      <c r="AD13" s="29" t="s">
        <v>1099</v>
      </c>
      <c r="AE13" s="29" t="s">
        <v>1100</v>
      </c>
      <c r="AF13" s="29" t="s">
        <v>1101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1107</v>
      </c>
      <c r="AT13" s="29" t="s">
        <v>1108</v>
      </c>
      <c r="AU13" s="29" t="s">
        <v>1109</v>
      </c>
      <c r="AV13" s="29" t="s">
        <v>1111</v>
      </c>
      <c r="AW13" s="29" t="s">
        <v>1112</v>
      </c>
      <c r="AX13" s="29" t="s">
        <v>1113</v>
      </c>
      <c r="AY13" s="29" t="s">
        <v>1115</v>
      </c>
      <c r="AZ13" s="29" t="s">
        <v>1116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1119</v>
      </c>
      <c r="BH13" s="30" t="s">
        <v>556</v>
      </c>
      <c r="BI13" s="30" t="s">
        <v>557</v>
      </c>
      <c r="BJ13" s="30" t="s">
        <v>558</v>
      </c>
      <c r="BK13" s="46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1127</v>
      </c>
      <c r="CD13" s="30" t="s">
        <v>1128</v>
      </c>
      <c r="CE13" s="30" t="s">
        <v>1129</v>
      </c>
      <c r="CF13" s="29" t="s">
        <v>1131</v>
      </c>
      <c r="CG13" s="29" t="s">
        <v>1132</v>
      </c>
      <c r="CH13" s="29" t="s">
        <v>1133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1135</v>
      </c>
      <c r="CO13" s="30" t="s">
        <v>1137</v>
      </c>
      <c r="CP13" s="30" t="s">
        <v>1138</v>
      </c>
      <c r="CQ13" s="30" t="s">
        <v>1139</v>
      </c>
      <c r="CR13" s="30" t="s">
        <v>1141</v>
      </c>
      <c r="CS13" s="30" t="s">
        <v>1142</v>
      </c>
      <c r="CT13" s="30" t="s">
        <v>274</v>
      </c>
      <c r="CU13" s="30" t="s">
        <v>1144</v>
      </c>
      <c r="CV13" s="30" t="s">
        <v>1145</v>
      </c>
      <c r="CW13" s="30" t="s">
        <v>1146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1149</v>
      </c>
      <c r="DE13" s="30" t="s">
        <v>1150</v>
      </c>
      <c r="DF13" s="30" t="s">
        <v>1151</v>
      </c>
      <c r="DG13" s="29" t="s">
        <v>1153</v>
      </c>
      <c r="DH13" s="29" t="s">
        <v>1154</v>
      </c>
      <c r="DI13" s="29" t="s">
        <v>1155</v>
      </c>
      <c r="DJ13" s="29" t="s">
        <v>584</v>
      </c>
      <c r="DK13" s="29" t="s">
        <v>585</v>
      </c>
      <c r="DL13" s="29" t="s">
        <v>1157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1160</v>
      </c>
      <c r="DT13" s="29" t="s">
        <v>1161</v>
      </c>
      <c r="DU13" s="29" t="s">
        <v>590</v>
      </c>
      <c r="DV13" s="29" t="s">
        <v>591</v>
      </c>
      <c r="DW13" s="29" t="s">
        <v>1162</v>
      </c>
      <c r="DX13" s="29" t="s">
        <v>1163</v>
      </c>
      <c r="DY13" s="29" t="s">
        <v>1164</v>
      </c>
      <c r="DZ13" s="29" t="s">
        <v>1165</v>
      </c>
      <c r="EA13" s="29" t="s">
        <v>1166</v>
      </c>
      <c r="EB13" s="29" t="s">
        <v>592</v>
      </c>
      <c r="EC13" s="29" t="s">
        <v>593</v>
      </c>
      <c r="ED13" s="29" t="s">
        <v>594</v>
      </c>
      <c r="EE13" s="29" t="s">
        <v>1169</v>
      </c>
      <c r="EF13" s="29" t="s">
        <v>1170</v>
      </c>
      <c r="EG13" s="29" t="s">
        <v>1171</v>
      </c>
      <c r="EH13" s="29" t="s">
        <v>1173</v>
      </c>
      <c r="EI13" s="29" t="s">
        <v>1174</v>
      </c>
      <c r="EJ13" s="29" t="s">
        <v>1175</v>
      </c>
      <c r="EK13" s="29" t="s">
        <v>595</v>
      </c>
      <c r="EL13" s="29" t="s">
        <v>1177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1179</v>
      </c>
      <c r="ER13" s="29" t="s">
        <v>1180</v>
      </c>
      <c r="ES13" s="29" t="s">
        <v>1181</v>
      </c>
      <c r="ET13" s="29" t="s">
        <v>1182</v>
      </c>
      <c r="EU13" s="29" t="s">
        <v>1183</v>
      </c>
      <c r="EV13" s="29" t="s">
        <v>1184</v>
      </c>
      <c r="EW13" s="29" t="s">
        <v>1185</v>
      </c>
      <c r="EX13" s="29" t="s">
        <v>1186</v>
      </c>
      <c r="EY13" s="29" t="s">
        <v>1187</v>
      </c>
      <c r="EZ13" s="29" t="s">
        <v>1188</v>
      </c>
      <c r="FA13" s="29" t="s">
        <v>1189</v>
      </c>
      <c r="FB13" s="29" t="s">
        <v>1190</v>
      </c>
      <c r="FC13" s="29" t="s">
        <v>602</v>
      </c>
      <c r="FD13" s="29" t="s">
        <v>603</v>
      </c>
      <c r="FE13" s="29" t="s">
        <v>1191</v>
      </c>
      <c r="FF13" s="29" t="s">
        <v>1193</v>
      </c>
      <c r="FG13" s="29" t="s">
        <v>1194</v>
      </c>
      <c r="FH13" s="29" t="s">
        <v>1195</v>
      </c>
      <c r="FI13" s="30" t="s">
        <v>1197</v>
      </c>
      <c r="FJ13" s="30" t="s">
        <v>1198</v>
      </c>
      <c r="FK13" s="30" t="s">
        <v>1199</v>
      </c>
      <c r="FL13" s="30" t="s">
        <v>1201</v>
      </c>
      <c r="FM13" s="30" t="s">
        <v>1202</v>
      </c>
      <c r="FN13" s="30" t="s">
        <v>1203</v>
      </c>
      <c r="FO13" s="30" t="s">
        <v>1205</v>
      </c>
      <c r="FP13" s="30" t="s">
        <v>1206</v>
      </c>
      <c r="FQ13" s="30" t="s">
        <v>1207</v>
      </c>
      <c r="FR13" s="30" t="s">
        <v>1208</v>
      </c>
      <c r="FS13" s="30" t="s">
        <v>1209</v>
      </c>
      <c r="FT13" s="30" t="s">
        <v>1210</v>
      </c>
      <c r="FU13" s="30" t="s">
        <v>489</v>
      </c>
      <c r="FV13" s="30" t="s">
        <v>1212</v>
      </c>
      <c r="FW13" s="30" t="s">
        <v>1213</v>
      </c>
      <c r="FX13" s="30" t="s">
        <v>1215</v>
      </c>
      <c r="FY13" s="30" t="s">
        <v>1216</v>
      </c>
      <c r="FZ13" s="30" t="s">
        <v>1217</v>
      </c>
      <c r="GA13" s="29" t="s">
        <v>607</v>
      </c>
      <c r="GB13" s="29" t="s">
        <v>608</v>
      </c>
      <c r="GC13" s="29" t="s">
        <v>609</v>
      </c>
      <c r="GD13" s="29" t="s">
        <v>1220</v>
      </c>
      <c r="GE13" s="29" t="s">
        <v>1221</v>
      </c>
      <c r="GF13" s="29" t="s">
        <v>1222</v>
      </c>
      <c r="GG13" s="29" t="s">
        <v>1224</v>
      </c>
      <c r="GH13" s="29" t="s">
        <v>1225</v>
      </c>
      <c r="GI13" s="29" t="s">
        <v>1226</v>
      </c>
      <c r="GJ13" s="29" t="s">
        <v>1228</v>
      </c>
      <c r="GK13" s="29" t="s">
        <v>1229</v>
      </c>
      <c r="GL13" s="29" t="s">
        <v>1230</v>
      </c>
      <c r="GM13" s="29" t="s">
        <v>1232</v>
      </c>
      <c r="GN13" s="29" t="s">
        <v>1233</v>
      </c>
      <c r="GO13" s="29" t="s">
        <v>1234</v>
      </c>
      <c r="GP13" s="29" t="s">
        <v>1236</v>
      </c>
      <c r="GQ13" s="29" t="s">
        <v>1237</v>
      </c>
      <c r="GR13" s="29" t="s">
        <v>1238</v>
      </c>
    </row>
    <row r="14" spans="1:200" ht="15.75">
      <c r="A14" s="43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98" t="s">
        <v>171</v>
      </c>
      <c r="B39" s="9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>
      <c r="A40" s="100" t="s">
        <v>793</v>
      </c>
      <c r="B40" s="101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>
      <c r="B42" s="11" t="s">
        <v>763</v>
      </c>
    </row>
    <row r="43" spans="1:200">
      <c r="B43" t="s">
        <v>764</v>
      </c>
      <c r="C43" t="s">
        <v>787</v>
      </c>
      <c r="D43" s="50">
        <f>(C40+F40+I40+L40+O40+R40)/6</f>
        <v>0</v>
      </c>
      <c r="E43">
        <f>D43/100*25</f>
        <v>0</v>
      </c>
    </row>
    <row r="44" spans="1:200">
      <c r="B44" t="s">
        <v>766</v>
      </c>
      <c r="C44" t="s">
        <v>787</v>
      </c>
      <c r="D44" s="50">
        <f>(D40+G40+J40+M40+P40+S40)/6</f>
        <v>0</v>
      </c>
      <c r="E44">
        <f t="shared" ref="E44:E45" si="8">D44/100*25</f>
        <v>0</v>
      </c>
    </row>
    <row r="45" spans="1:200">
      <c r="B45" t="s">
        <v>767</v>
      </c>
      <c r="C45" t="s">
        <v>787</v>
      </c>
      <c r="D45" s="50">
        <f>(E40+H40+K40+N40+Q40+T40)/6</f>
        <v>0</v>
      </c>
      <c r="E45">
        <f t="shared" si="8"/>
        <v>0</v>
      </c>
    </row>
    <row r="46" spans="1:200">
      <c r="D46" s="49">
        <f>SUM(D43:D45)</f>
        <v>0</v>
      </c>
      <c r="E46" s="49">
        <f>SUM(E43:E45)</f>
        <v>0</v>
      </c>
    </row>
    <row r="47" spans="1:200">
      <c r="B47" t="s">
        <v>764</v>
      </c>
      <c r="C47" t="s">
        <v>788</v>
      </c>
      <c r="D47" s="50">
        <f>(U40+X40+AA40+AD40+AG40+AJ40+AM40+AP40+AS40+AV40+AY40+BB40+BE40+BH40+BK40+BN40+BQ40+BT40)/18</f>
        <v>0</v>
      </c>
      <c r="E47">
        <f>D47/100*25</f>
        <v>0</v>
      </c>
    </row>
    <row r="48" spans="1:200">
      <c r="B48" t="s">
        <v>766</v>
      </c>
      <c r="C48" t="s">
        <v>788</v>
      </c>
      <c r="D48" s="50">
        <f>(V40+Y40+AB40+AE40+AH40+AK40+AN40+AQ40+AT40+AW40+AZ40+BC40+BF40+BI40+BL40+BO40+BR40+BU40)/18</f>
        <v>0</v>
      </c>
      <c r="E48">
        <f t="shared" ref="E48:E49" si="9">D48/100*25</f>
        <v>0</v>
      </c>
    </row>
    <row r="49" spans="2:5">
      <c r="B49" t="s">
        <v>767</v>
      </c>
      <c r="C49" t="s">
        <v>788</v>
      </c>
      <c r="D49" s="50">
        <f>(W40+Z40+AC40+AF40+AI40+AL40+AO40+AR40+AU40+AX40+BA40+BD40+BG40+BJ40+BM40+BP40+BS40+BV40)/18</f>
        <v>0</v>
      </c>
      <c r="E49">
        <f t="shared" si="9"/>
        <v>0</v>
      </c>
    </row>
    <row r="50" spans="2:5">
      <c r="D50" s="49">
        <f>SUM(D47:D49)</f>
        <v>0</v>
      </c>
      <c r="E50" s="49">
        <f>SUM(E47:E49)</f>
        <v>0</v>
      </c>
    </row>
    <row r="51" spans="2:5">
      <c r="B51" t="s">
        <v>764</v>
      </c>
      <c r="C51" t="s">
        <v>789</v>
      </c>
      <c r="D51" s="50">
        <f>(BW40+BZ40+CC40+CF40+CI40+CL40)/6</f>
        <v>0</v>
      </c>
      <c r="E51" s="33">
        <f>D51/100*25</f>
        <v>0</v>
      </c>
    </row>
    <row r="52" spans="2:5">
      <c r="B52" t="s">
        <v>766</v>
      </c>
      <c r="C52" t="s">
        <v>789</v>
      </c>
      <c r="D52" s="50">
        <f>(BX40+CA40+CD40+CG40+CJ40+CM40)/6</f>
        <v>0</v>
      </c>
      <c r="E52" s="33">
        <f t="shared" ref="E52:E53" si="10">D52/100*25</f>
        <v>0</v>
      </c>
    </row>
    <row r="53" spans="2:5">
      <c r="B53" t="s">
        <v>767</v>
      </c>
      <c r="C53" t="s">
        <v>789</v>
      </c>
      <c r="D53" s="50">
        <f>(BY40+CB40+CE40+CH40+CK40+CN40)/6</f>
        <v>0</v>
      </c>
      <c r="E53" s="33">
        <f t="shared" si="10"/>
        <v>0</v>
      </c>
    </row>
    <row r="54" spans="2:5">
      <c r="D54" s="48">
        <f>SUM(D51:D53)</f>
        <v>0</v>
      </c>
      <c r="E54" s="49">
        <f>SUM(E51:E53)</f>
        <v>0</v>
      </c>
    </row>
    <row r="55" spans="2:5">
      <c r="B55" t="s">
        <v>764</v>
      </c>
      <c r="C55" t="s">
        <v>790</v>
      </c>
      <c r="D55" s="50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766</v>
      </c>
      <c r="C56" t="s">
        <v>790</v>
      </c>
      <c r="D56" s="50">
        <f>(CP40+CS40+CV40+CY40+DB40+DE40+DH40+DK40+DN40+DQ40+DT40+DW40+DZ40+EC40+EF40+EI40+EL40+EO40+ER40+EU40+EX40+FA40+FD40+FG40+FJ40+FM40+FP40+FS40+FV40+FY40)/30</f>
        <v>0</v>
      </c>
      <c r="E56">
        <f t="shared" ref="E56:E57" si="11">D56/100*25</f>
        <v>0</v>
      </c>
    </row>
    <row r="57" spans="2:5">
      <c r="B57" t="s">
        <v>767</v>
      </c>
      <c r="C57" t="s">
        <v>790</v>
      </c>
      <c r="D57" s="50">
        <f>(CQ40+CT40+CW40+CZ40+DC40+DF40+DI40+DL40+DO40+DR40+DU40+DX40+EA40+ED40+EG40+EJ40+EM40+EP40+ES40+EV40+EY40+FB40+FE40+FH40+FK40+FN40+FQ40+FT40+FW40+FZ40)/30</f>
        <v>0</v>
      </c>
      <c r="E57">
        <f t="shared" si="11"/>
        <v>0</v>
      </c>
    </row>
    <row r="58" spans="2:5">
      <c r="D58" s="49">
        <f>SUM(D55:D57)</f>
        <v>0</v>
      </c>
      <c r="E58" s="49">
        <f>SUM(E55:E57)</f>
        <v>0</v>
      </c>
    </row>
    <row r="59" spans="2:5">
      <c r="B59" t="s">
        <v>764</v>
      </c>
      <c r="C59" t="s">
        <v>791</v>
      </c>
      <c r="D59" s="50">
        <f>(GA40+GD40+GG40+GJ40+GM40+GP40)/6</f>
        <v>0</v>
      </c>
      <c r="E59">
        <f>D59/100*25</f>
        <v>0</v>
      </c>
    </row>
    <row r="60" spans="2:5">
      <c r="B60" t="s">
        <v>766</v>
      </c>
      <c r="C60" t="s">
        <v>791</v>
      </c>
      <c r="D60" s="50">
        <f>(GB40+GE40+GH40+GK40+GN40+GQ40)/6</f>
        <v>0</v>
      </c>
      <c r="E60">
        <f t="shared" ref="E60:E61" si="12">D60/100*25</f>
        <v>0</v>
      </c>
    </row>
    <row r="61" spans="2:5">
      <c r="B61" t="s">
        <v>767</v>
      </c>
      <c r="C61" t="s">
        <v>791</v>
      </c>
      <c r="D61" s="50">
        <f>(GC40+GF40+GI40+GL40+GO40+GR40)/6</f>
        <v>0</v>
      </c>
      <c r="E61">
        <f t="shared" si="12"/>
        <v>0</v>
      </c>
    </row>
    <row r="62" spans="2:5">
      <c r="D62" s="48">
        <f>SUM(D59:D61)</f>
        <v>0</v>
      </c>
      <c r="E62" s="49">
        <f>SUM(E59:E61)</f>
        <v>0</v>
      </c>
    </row>
  </sheetData>
  <mergeCells count="152"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T42"/>
  <sheetViews>
    <sheetView tabSelected="1" topLeftCell="A11" workbookViewId="0">
      <selection activeCell="B14" sqref="B14:B18"/>
    </sheetView>
  </sheetViews>
  <sheetFormatPr defaultRowHeight="15"/>
  <cols>
    <col min="1" max="1" width="5.85546875" customWidth="1"/>
    <col min="2" max="2" width="21.7109375" customWidth="1"/>
    <col min="3" max="3" width="7.42578125" customWidth="1"/>
    <col min="4" max="4" width="7.85546875" customWidth="1"/>
    <col min="5" max="5" width="8" customWidth="1"/>
    <col min="8" max="8" width="8.7109375" customWidth="1"/>
    <col min="11" max="11" width="8.28515625" customWidth="1"/>
    <col min="12" max="12" width="7.5703125" customWidth="1"/>
    <col min="13" max="13" width="7.28515625" customWidth="1"/>
    <col min="14" max="14" width="7.7109375" customWidth="1"/>
    <col min="15" max="15" width="7.28515625" customWidth="1"/>
    <col min="16" max="17" width="8.140625" customWidth="1"/>
    <col min="18" max="18" width="6.7109375" customWidth="1"/>
    <col min="19" max="19" width="7.7109375" customWidth="1"/>
    <col min="20" max="20" width="7.28515625" customWidth="1"/>
    <col min="24" max="24" width="6.85546875" customWidth="1"/>
    <col min="25" max="25" width="7.140625" customWidth="1"/>
    <col min="26" max="26" width="6.42578125" customWidth="1"/>
    <col min="27" max="27" width="5.7109375" customWidth="1"/>
    <col min="28" max="28" width="7" customWidth="1"/>
    <col min="29" max="30" width="6" customWidth="1"/>
    <col min="31" max="31" width="6.42578125" customWidth="1"/>
    <col min="32" max="32" width="6.85546875" customWidth="1"/>
    <col min="36" max="36" width="7" customWidth="1"/>
    <col min="37" max="37" width="7.140625" customWidth="1"/>
    <col min="38" max="38" width="6.85546875" customWidth="1"/>
    <col min="39" max="39" width="6.28515625" customWidth="1"/>
    <col min="40" max="40" width="5.140625" customWidth="1"/>
    <col min="41" max="41" width="7" customWidth="1"/>
    <col min="45" max="45" width="5.140625" customWidth="1"/>
    <col min="46" max="46" width="5.7109375" customWidth="1"/>
    <col min="47" max="47" width="6.7109375" customWidth="1"/>
    <col min="48" max="48" width="6.85546875" customWidth="1"/>
    <col min="49" max="49" width="7.85546875" customWidth="1"/>
    <col min="50" max="50" width="7" customWidth="1"/>
    <col min="51" max="51" width="6.7109375" customWidth="1"/>
    <col min="52" max="52" width="7" customWidth="1"/>
    <col min="53" max="53" width="7.42578125" customWidth="1"/>
    <col min="57" max="58" width="8.28515625" customWidth="1"/>
    <col min="59" max="59" width="7.7109375" customWidth="1"/>
    <col min="60" max="60" width="6.140625" customWidth="1"/>
    <col min="61" max="61" width="7.140625" customWidth="1"/>
    <col min="62" max="62" width="6.85546875" customWidth="1"/>
    <col min="63" max="63" width="5.7109375" customWidth="1"/>
    <col min="64" max="64" width="7" customWidth="1"/>
    <col min="65" max="65" width="6.5703125" customWidth="1"/>
    <col min="66" max="66" width="7.85546875" customWidth="1"/>
    <col min="67" max="67" width="8.28515625" customWidth="1"/>
    <col min="68" max="68" width="8.140625" customWidth="1"/>
    <col min="69" max="69" width="7.42578125" customWidth="1"/>
    <col min="70" max="70" width="7.85546875" customWidth="1"/>
    <col min="71" max="71" width="8.5703125" customWidth="1"/>
    <col min="72" max="72" width="6.140625" customWidth="1"/>
    <col min="73" max="73" width="7.28515625" customWidth="1"/>
    <col min="74" max="74" width="6.85546875" customWidth="1"/>
    <col min="75" max="75" width="6" customWidth="1"/>
    <col min="76" max="76" width="8" customWidth="1"/>
    <col min="77" max="77" width="8.140625" customWidth="1"/>
    <col min="78" max="78" width="6.85546875" customWidth="1"/>
    <col min="79" max="79" width="7.28515625" customWidth="1"/>
    <col min="80" max="80" width="7.7109375" customWidth="1"/>
    <col min="81" max="81" width="7.28515625" customWidth="1"/>
    <col min="82" max="82" width="6.85546875" customWidth="1"/>
    <col min="83" max="83" width="7.85546875" customWidth="1"/>
    <col min="84" max="84" width="7" customWidth="1"/>
    <col min="85" max="85" width="8.42578125" customWidth="1"/>
    <col min="86" max="86" width="8.140625" customWidth="1"/>
    <col min="87" max="87" width="6.28515625" customWidth="1"/>
    <col min="88" max="88" width="6.7109375" customWidth="1"/>
    <col min="89" max="89" width="8.140625" customWidth="1"/>
    <col min="90" max="90" width="6.85546875" customWidth="1"/>
    <col min="91" max="91" width="7" customWidth="1"/>
    <col min="92" max="92" width="6" customWidth="1"/>
    <col min="93" max="93" width="7.42578125" customWidth="1"/>
    <col min="94" max="94" width="7.7109375" customWidth="1"/>
    <col min="95" max="95" width="6.5703125" customWidth="1"/>
    <col min="96" max="96" width="5.5703125" customWidth="1"/>
    <col min="97" max="97" width="5.85546875" customWidth="1"/>
    <col min="98" max="98" width="7.140625" customWidth="1"/>
    <col min="99" max="99" width="5" customWidth="1"/>
    <col min="100" max="100" width="6.28515625" customWidth="1"/>
    <col min="101" max="101" width="6.140625" customWidth="1"/>
    <col min="102" max="102" width="7.42578125" customWidth="1"/>
    <col min="108" max="108" width="7.5703125" customWidth="1"/>
    <col min="109" max="109" width="7.85546875" customWidth="1"/>
    <col min="110" max="110" width="8.140625" customWidth="1"/>
    <col min="126" max="126" width="8" customWidth="1"/>
    <col min="127" max="128" width="7.7109375" customWidth="1"/>
    <col min="145" max="145" width="8.42578125" customWidth="1"/>
    <col min="147" max="147" width="7.85546875" customWidth="1"/>
    <col min="148" max="148" width="7.7109375" customWidth="1"/>
    <col min="149" max="149" width="8" customWidth="1"/>
    <col min="150" max="150" width="7.85546875" customWidth="1"/>
    <col min="151" max="151" width="7.42578125" customWidth="1"/>
    <col min="152" max="152" width="8.28515625" customWidth="1"/>
    <col min="156" max="156" width="7.42578125" customWidth="1"/>
    <col min="162" max="162" width="7.5703125" customWidth="1"/>
    <col min="163" max="163" width="8.5703125" customWidth="1"/>
    <col min="164" max="164" width="8.42578125" customWidth="1"/>
    <col min="165" max="166" width="8" customWidth="1"/>
    <col min="167" max="167" width="8.28515625" customWidth="1"/>
    <col min="174" max="174" width="8.140625" customWidth="1"/>
    <col min="180" max="180" width="8.140625" customWidth="1"/>
    <col min="182" max="182" width="8.28515625" customWidth="1"/>
    <col min="189" max="189" width="8.28515625" customWidth="1"/>
    <col min="192" max="192" width="7.42578125" customWidth="1"/>
    <col min="193" max="193" width="8.5703125" customWidth="1"/>
    <col min="194" max="194" width="8.42578125" customWidth="1"/>
    <col min="198" max="198" width="8.140625" customWidth="1"/>
    <col min="199" max="199" width="8.28515625" customWidth="1"/>
    <col min="204" max="204" width="7.42578125" customWidth="1"/>
    <col min="205" max="205" width="6.42578125" customWidth="1"/>
    <col min="206" max="206" width="7.85546875" customWidth="1"/>
    <col min="207" max="207" width="7.7109375" customWidth="1"/>
    <col min="208" max="208" width="7.28515625" customWidth="1"/>
    <col min="209" max="209" width="7.7109375" customWidth="1"/>
    <col min="215" max="215" width="7.7109375" customWidth="1"/>
    <col min="216" max="216" width="6.5703125" customWidth="1"/>
    <col min="217" max="217" width="6.140625" customWidth="1"/>
    <col min="218" max="218" width="7.28515625" customWidth="1"/>
    <col min="231" max="231" width="8.28515625" customWidth="1"/>
    <col min="238" max="238" width="7.5703125" customWidth="1"/>
    <col min="239" max="239" width="7.42578125" customWidth="1"/>
    <col min="240" max="240" width="8" customWidth="1"/>
    <col min="242" max="242" width="8.28515625" customWidth="1"/>
    <col min="243" max="243" width="7.140625" customWidth="1"/>
    <col min="244" max="244" width="6.7109375" customWidth="1"/>
    <col min="245" max="245" width="6.140625" customWidth="1"/>
    <col min="246" max="246" width="7.7109375" customWidth="1"/>
    <col min="247" max="247" width="7.5703125" customWidth="1"/>
    <col min="248" max="248" width="8.140625" customWidth="1"/>
    <col min="249" max="249" width="8.28515625" customWidth="1"/>
    <col min="250" max="250" width="8.140625" customWidth="1"/>
    <col min="251" max="251" width="7.7109375" customWidth="1"/>
    <col min="252" max="252" width="6.42578125" customWidth="1"/>
    <col min="253" max="253" width="6.7109375" customWidth="1"/>
    <col min="254" max="254" width="6.5703125" customWidth="1"/>
  </cols>
  <sheetData>
    <row r="1" spans="1:254" ht="15.75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1401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102" t="s">
        <v>0</v>
      </c>
      <c r="B4" s="102" t="s">
        <v>170</v>
      </c>
      <c r="C4" s="75" t="s">
        <v>414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 t="s">
        <v>321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106" t="s">
        <v>324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104" t="s">
        <v>417</v>
      </c>
      <c r="IA4" s="104"/>
      <c r="IB4" s="104"/>
      <c r="IC4" s="104"/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4"/>
      <c r="IR4" s="104"/>
      <c r="IS4" s="104"/>
      <c r="IT4" s="104"/>
    </row>
    <row r="5" spans="1:254" ht="15" customHeight="1">
      <c r="A5" s="102"/>
      <c r="B5" s="102"/>
      <c r="C5" s="105" t="s">
        <v>320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 t="s">
        <v>415</v>
      </c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79" t="s">
        <v>323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 t="s">
        <v>416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379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105" t="s">
        <v>380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5"/>
      <c r="DY5" s="105" t="s">
        <v>330</v>
      </c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9" t="s">
        <v>325</v>
      </c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79" t="s">
        <v>331</v>
      </c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128" t="s">
        <v>332</v>
      </c>
      <c r="GK5" s="128"/>
      <c r="GL5" s="128"/>
      <c r="GM5" s="128"/>
      <c r="GN5" s="128"/>
      <c r="GO5" s="128"/>
      <c r="GP5" s="128"/>
      <c r="GQ5" s="128"/>
      <c r="GR5" s="128"/>
      <c r="GS5" s="128"/>
      <c r="GT5" s="128"/>
      <c r="GU5" s="128"/>
      <c r="GV5" s="128"/>
      <c r="GW5" s="128"/>
      <c r="GX5" s="128"/>
      <c r="GY5" s="128"/>
      <c r="GZ5" s="128"/>
      <c r="HA5" s="128"/>
      <c r="HB5" s="128"/>
      <c r="HC5" s="128"/>
      <c r="HD5" s="128"/>
      <c r="HE5" s="128"/>
      <c r="HF5" s="128"/>
      <c r="HG5" s="128"/>
      <c r="HH5" s="128"/>
      <c r="HI5" s="128"/>
      <c r="HJ5" s="128"/>
      <c r="HK5" s="109" t="s">
        <v>43</v>
      </c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09"/>
      <c r="HZ5" s="79" t="s">
        <v>327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</row>
    <row r="6" spans="1:254" ht="4.1500000000000004" hidden="1" customHeight="1">
      <c r="A6" s="102"/>
      <c r="B6" s="10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128"/>
      <c r="GK6" s="128"/>
      <c r="GL6" s="128"/>
      <c r="GM6" s="128"/>
      <c r="GN6" s="128"/>
      <c r="GO6" s="128"/>
      <c r="GP6" s="128"/>
      <c r="GQ6" s="128"/>
      <c r="GR6" s="128"/>
      <c r="GS6" s="128"/>
      <c r="GT6" s="128"/>
      <c r="GU6" s="128"/>
      <c r="GV6" s="128"/>
      <c r="GW6" s="128"/>
      <c r="GX6" s="128"/>
      <c r="GY6" s="128"/>
      <c r="GZ6" s="128"/>
      <c r="HA6" s="128"/>
      <c r="HB6" s="128"/>
      <c r="HC6" s="128"/>
      <c r="HD6" s="128"/>
      <c r="HE6" s="128"/>
      <c r="HF6" s="128"/>
      <c r="HG6" s="128"/>
      <c r="HH6" s="128"/>
      <c r="HI6" s="128"/>
      <c r="HJ6" s="128"/>
      <c r="HK6" s="109"/>
      <c r="HL6" s="109"/>
      <c r="HM6" s="109"/>
      <c r="HN6" s="109"/>
      <c r="HO6" s="109"/>
      <c r="HP6" s="109"/>
      <c r="HQ6" s="109"/>
      <c r="HR6" s="109"/>
      <c r="HS6" s="109"/>
      <c r="HT6" s="109"/>
      <c r="HU6" s="109"/>
      <c r="HV6" s="109"/>
      <c r="HW6" s="109"/>
      <c r="HX6" s="109"/>
      <c r="HY6" s="10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</row>
    <row r="7" spans="1:254" ht="16.149999999999999" hidden="1" customHeight="1" thickBot="1">
      <c r="A7" s="102"/>
      <c r="B7" s="10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128"/>
      <c r="GK7" s="128"/>
      <c r="GL7" s="128"/>
      <c r="GM7" s="128"/>
      <c r="GN7" s="128"/>
      <c r="GO7" s="128"/>
      <c r="GP7" s="128"/>
      <c r="GQ7" s="128"/>
      <c r="GR7" s="128"/>
      <c r="GS7" s="128"/>
      <c r="GT7" s="128"/>
      <c r="GU7" s="128"/>
      <c r="GV7" s="128"/>
      <c r="GW7" s="128"/>
      <c r="GX7" s="128"/>
      <c r="GY7" s="128"/>
      <c r="GZ7" s="128"/>
      <c r="HA7" s="128"/>
      <c r="HB7" s="128"/>
      <c r="HC7" s="128"/>
      <c r="HD7" s="128"/>
      <c r="HE7" s="128"/>
      <c r="HF7" s="128"/>
      <c r="HG7" s="128"/>
      <c r="HH7" s="128"/>
      <c r="HI7" s="128"/>
      <c r="HJ7" s="128"/>
      <c r="HK7" s="109"/>
      <c r="HL7" s="109"/>
      <c r="HM7" s="109"/>
      <c r="HN7" s="109"/>
      <c r="HO7" s="109"/>
      <c r="HP7" s="109"/>
      <c r="HQ7" s="109"/>
      <c r="HR7" s="109"/>
      <c r="HS7" s="109"/>
      <c r="HT7" s="109"/>
      <c r="HU7" s="109"/>
      <c r="HV7" s="109"/>
      <c r="HW7" s="109"/>
      <c r="HX7" s="109"/>
      <c r="HY7" s="10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</row>
    <row r="8" spans="1:254" ht="17.45" hidden="1" customHeight="1" thickBot="1">
      <c r="A8" s="102"/>
      <c r="B8" s="10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128"/>
      <c r="GK8" s="128"/>
      <c r="GL8" s="128"/>
      <c r="GM8" s="128"/>
      <c r="GN8" s="128"/>
      <c r="GO8" s="128"/>
      <c r="GP8" s="128"/>
      <c r="GQ8" s="128"/>
      <c r="GR8" s="128"/>
      <c r="GS8" s="128"/>
      <c r="GT8" s="128"/>
      <c r="GU8" s="128"/>
      <c r="GV8" s="128"/>
      <c r="GW8" s="128"/>
      <c r="GX8" s="128"/>
      <c r="GY8" s="128"/>
      <c r="GZ8" s="128"/>
      <c r="HA8" s="128"/>
      <c r="HB8" s="128"/>
      <c r="HC8" s="128"/>
      <c r="HD8" s="128"/>
      <c r="HE8" s="128"/>
      <c r="HF8" s="128"/>
      <c r="HG8" s="128"/>
      <c r="HH8" s="128"/>
      <c r="HI8" s="128"/>
      <c r="HJ8" s="128"/>
      <c r="HK8" s="109"/>
      <c r="HL8" s="109"/>
      <c r="HM8" s="109"/>
      <c r="HN8" s="109"/>
      <c r="HO8" s="109"/>
      <c r="HP8" s="109"/>
      <c r="HQ8" s="109"/>
      <c r="HR8" s="109"/>
      <c r="HS8" s="109"/>
      <c r="HT8" s="109"/>
      <c r="HU8" s="109"/>
      <c r="HV8" s="109"/>
      <c r="HW8" s="109"/>
      <c r="HX8" s="109"/>
      <c r="HY8" s="10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</row>
    <row r="9" spans="1:254" ht="18" hidden="1" customHeight="1" thickBot="1">
      <c r="A9" s="102"/>
      <c r="B9" s="10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128"/>
      <c r="GK9" s="128"/>
      <c r="GL9" s="128"/>
      <c r="GM9" s="128"/>
      <c r="GN9" s="128"/>
      <c r="GO9" s="128"/>
      <c r="GP9" s="128"/>
      <c r="GQ9" s="128"/>
      <c r="GR9" s="128"/>
      <c r="GS9" s="128"/>
      <c r="GT9" s="128"/>
      <c r="GU9" s="128"/>
      <c r="GV9" s="128"/>
      <c r="GW9" s="128"/>
      <c r="GX9" s="128"/>
      <c r="GY9" s="128"/>
      <c r="GZ9" s="128"/>
      <c r="HA9" s="128"/>
      <c r="HB9" s="128"/>
      <c r="HC9" s="128"/>
      <c r="HD9" s="128"/>
      <c r="HE9" s="128"/>
      <c r="HF9" s="128"/>
      <c r="HG9" s="128"/>
      <c r="HH9" s="128"/>
      <c r="HI9" s="128"/>
      <c r="HJ9" s="128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</row>
    <row r="10" spans="1:254" ht="30" hidden="1" customHeight="1" thickBot="1">
      <c r="A10" s="102"/>
      <c r="B10" s="10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128"/>
      <c r="GK10" s="128"/>
      <c r="GL10" s="128"/>
      <c r="GM10" s="128"/>
      <c r="GN10" s="128"/>
      <c r="GO10" s="128"/>
      <c r="GP10" s="128"/>
      <c r="GQ10" s="128"/>
      <c r="GR10" s="128"/>
      <c r="GS10" s="128"/>
      <c r="GT10" s="128"/>
      <c r="GU10" s="128"/>
      <c r="GV10" s="128"/>
      <c r="GW10" s="128"/>
      <c r="GX10" s="128"/>
      <c r="GY10" s="128"/>
      <c r="GZ10" s="128"/>
      <c r="HA10" s="128"/>
      <c r="HB10" s="128"/>
      <c r="HC10" s="128"/>
      <c r="HD10" s="128"/>
      <c r="HE10" s="128"/>
      <c r="HF10" s="128"/>
      <c r="HG10" s="128"/>
      <c r="HH10" s="128"/>
      <c r="HI10" s="128"/>
      <c r="HJ10" s="128"/>
      <c r="HK10" s="109"/>
      <c r="HL10" s="109"/>
      <c r="HM10" s="109"/>
      <c r="HN10" s="109"/>
      <c r="HO10" s="109"/>
      <c r="HP10" s="109"/>
      <c r="HQ10" s="109"/>
      <c r="HR10" s="109"/>
      <c r="HS10" s="109"/>
      <c r="HT10" s="109"/>
      <c r="HU10" s="109"/>
      <c r="HV10" s="109"/>
      <c r="HW10" s="109"/>
      <c r="HX10" s="109"/>
      <c r="HY10" s="10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</row>
    <row r="11" spans="1:254" ht="15.75">
      <c r="A11" s="102"/>
      <c r="B11" s="102"/>
      <c r="C11" s="105" t="s">
        <v>122</v>
      </c>
      <c r="D11" s="105" t="s">
        <v>2</v>
      </c>
      <c r="E11" s="105" t="s">
        <v>3</v>
      </c>
      <c r="F11" s="105" t="s">
        <v>123</v>
      </c>
      <c r="G11" s="105" t="s">
        <v>6</v>
      </c>
      <c r="H11" s="105" t="s">
        <v>7</v>
      </c>
      <c r="I11" s="105" t="s">
        <v>124</v>
      </c>
      <c r="J11" s="105"/>
      <c r="K11" s="105"/>
      <c r="L11" s="105" t="s">
        <v>163</v>
      </c>
      <c r="M11" s="105"/>
      <c r="N11" s="105"/>
      <c r="O11" s="105" t="s">
        <v>125</v>
      </c>
      <c r="P11" s="105"/>
      <c r="Q11" s="105"/>
      <c r="R11" s="105" t="s">
        <v>126</v>
      </c>
      <c r="S11" s="105"/>
      <c r="T11" s="105"/>
      <c r="U11" s="105" t="s">
        <v>127</v>
      </c>
      <c r="V11" s="105"/>
      <c r="W11" s="105"/>
      <c r="X11" s="105" t="s">
        <v>128</v>
      </c>
      <c r="Y11" s="105"/>
      <c r="Z11" s="105"/>
      <c r="AA11" s="105" t="s">
        <v>129</v>
      </c>
      <c r="AB11" s="105"/>
      <c r="AC11" s="105"/>
      <c r="AD11" s="105" t="s">
        <v>1254</v>
      </c>
      <c r="AE11" s="105"/>
      <c r="AF11" s="105"/>
      <c r="AG11" s="105" t="s">
        <v>164</v>
      </c>
      <c r="AH11" s="105"/>
      <c r="AI11" s="105"/>
      <c r="AJ11" s="79" t="s">
        <v>130</v>
      </c>
      <c r="AK11" s="79"/>
      <c r="AL11" s="79"/>
      <c r="AM11" s="79" t="s">
        <v>1263</v>
      </c>
      <c r="AN11" s="79"/>
      <c r="AO11" s="79"/>
      <c r="AP11" s="105" t="s">
        <v>131</v>
      </c>
      <c r="AQ11" s="105"/>
      <c r="AR11" s="105"/>
      <c r="AS11" s="105" t="s">
        <v>132</v>
      </c>
      <c r="AT11" s="105"/>
      <c r="AU11" s="105"/>
      <c r="AV11" s="79" t="s">
        <v>133</v>
      </c>
      <c r="AW11" s="79"/>
      <c r="AX11" s="79"/>
      <c r="AY11" s="105" t="s">
        <v>134</v>
      </c>
      <c r="AZ11" s="105"/>
      <c r="BA11" s="105"/>
      <c r="BB11" s="105" t="s">
        <v>135</v>
      </c>
      <c r="BC11" s="105"/>
      <c r="BD11" s="105"/>
      <c r="BE11" s="105" t="s">
        <v>136</v>
      </c>
      <c r="BF11" s="105"/>
      <c r="BG11" s="105"/>
      <c r="BH11" s="105" t="s">
        <v>137</v>
      </c>
      <c r="BI11" s="105"/>
      <c r="BJ11" s="105"/>
      <c r="BK11" s="105" t="s">
        <v>1269</v>
      </c>
      <c r="BL11" s="105"/>
      <c r="BM11" s="105"/>
      <c r="BN11" s="79" t="s">
        <v>138</v>
      </c>
      <c r="BO11" s="79"/>
      <c r="BP11" s="79"/>
      <c r="BQ11" s="79" t="s">
        <v>139</v>
      </c>
      <c r="BR11" s="79"/>
      <c r="BS11" s="79"/>
      <c r="BT11" s="79" t="s">
        <v>140</v>
      </c>
      <c r="BU11" s="79"/>
      <c r="BV11" s="79"/>
      <c r="BW11" s="79" t="s">
        <v>141</v>
      </c>
      <c r="BX11" s="79"/>
      <c r="BY11" s="79"/>
      <c r="BZ11" s="79" t="s">
        <v>142</v>
      </c>
      <c r="CA11" s="79"/>
      <c r="CB11" s="79"/>
      <c r="CC11" s="79" t="s">
        <v>143</v>
      </c>
      <c r="CD11" s="79"/>
      <c r="CE11" s="79"/>
      <c r="CF11" s="79" t="s">
        <v>144</v>
      </c>
      <c r="CG11" s="79"/>
      <c r="CH11" s="79"/>
      <c r="CI11" s="79" t="s">
        <v>145</v>
      </c>
      <c r="CJ11" s="79"/>
      <c r="CK11" s="79"/>
      <c r="CL11" s="79" t="s">
        <v>146</v>
      </c>
      <c r="CM11" s="79"/>
      <c r="CN11" s="79"/>
      <c r="CO11" s="79" t="s">
        <v>165</v>
      </c>
      <c r="CP11" s="79"/>
      <c r="CQ11" s="79"/>
      <c r="CR11" s="79" t="s">
        <v>147</v>
      </c>
      <c r="CS11" s="79"/>
      <c r="CT11" s="79"/>
      <c r="CU11" s="79" t="s">
        <v>148</v>
      </c>
      <c r="CV11" s="79"/>
      <c r="CW11" s="79"/>
      <c r="CX11" s="79" t="s">
        <v>149</v>
      </c>
      <c r="CY11" s="79"/>
      <c r="CZ11" s="79"/>
      <c r="DA11" s="79" t="s">
        <v>150</v>
      </c>
      <c r="DB11" s="79"/>
      <c r="DC11" s="79"/>
      <c r="DD11" s="79" t="s">
        <v>418</v>
      </c>
      <c r="DE11" s="79"/>
      <c r="DF11" s="79"/>
      <c r="DG11" s="79" t="s">
        <v>419</v>
      </c>
      <c r="DH11" s="79"/>
      <c r="DI11" s="79"/>
      <c r="DJ11" s="79" t="s">
        <v>420</v>
      </c>
      <c r="DK11" s="79"/>
      <c r="DL11" s="79"/>
      <c r="DM11" s="79" t="s">
        <v>421</v>
      </c>
      <c r="DN11" s="79"/>
      <c r="DO11" s="79"/>
      <c r="DP11" s="79" t="s">
        <v>422</v>
      </c>
      <c r="DQ11" s="79"/>
      <c r="DR11" s="79"/>
      <c r="DS11" s="79" t="s">
        <v>423</v>
      </c>
      <c r="DT11" s="79"/>
      <c r="DU11" s="79"/>
      <c r="DV11" s="79" t="s">
        <v>424</v>
      </c>
      <c r="DW11" s="79"/>
      <c r="DX11" s="79"/>
      <c r="DY11" s="79" t="s">
        <v>151</v>
      </c>
      <c r="DZ11" s="79"/>
      <c r="EA11" s="79"/>
      <c r="EB11" s="79" t="s">
        <v>152</v>
      </c>
      <c r="EC11" s="79"/>
      <c r="ED11" s="79"/>
      <c r="EE11" s="79" t="s">
        <v>153</v>
      </c>
      <c r="EF11" s="79"/>
      <c r="EG11" s="79"/>
      <c r="EH11" s="79" t="s">
        <v>166</v>
      </c>
      <c r="EI11" s="79"/>
      <c r="EJ11" s="79"/>
      <c r="EK11" s="79" t="s">
        <v>154</v>
      </c>
      <c r="EL11" s="79"/>
      <c r="EM11" s="79"/>
      <c r="EN11" s="79" t="s">
        <v>155</v>
      </c>
      <c r="EO11" s="79"/>
      <c r="EP11" s="79"/>
      <c r="EQ11" s="79" t="s">
        <v>156</v>
      </c>
      <c r="ER11" s="79"/>
      <c r="ES11" s="79"/>
      <c r="ET11" s="79" t="s">
        <v>157</v>
      </c>
      <c r="EU11" s="79"/>
      <c r="EV11" s="79"/>
      <c r="EW11" s="79" t="s">
        <v>158</v>
      </c>
      <c r="EX11" s="79"/>
      <c r="EY11" s="79"/>
      <c r="EZ11" s="79" t="s">
        <v>159</v>
      </c>
      <c r="FA11" s="79"/>
      <c r="FB11" s="79"/>
      <c r="FC11" s="79" t="s">
        <v>160</v>
      </c>
      <c r="FD11" s="79"/>
      <c r="FE11" s="79"/>
      <c r="FF11" s="79" t="s">
        <v>161</v>
      </c>
      <c r="FG11" s="79"/>
      <c r="FH11" s="79"/>
      <c r="FI11" s="79" t="s">
        <v>162</v>
      </c>
      <c r="FJ11" s="79"/>
      <c r="FK11" s="79"/>
      <c r="FL11" s="79" t="s">
        <v>167</v>
      </c>
      <c r="FM11" s="79"/>
      <c r="FN11" s="79"/>
      <c r="FO11" s="79" t="s">
        <v>168</v>
      </c>
      <c r="FP11" s="79"/>
      <c r="FQ11" s="79"/>
      <c r="FR11" s="79" t="s">
        <v>425</v>
      </c>
      <c r="FS11" s="79"/>
      <c r="FT11" s="79"/>
      <c r="FU11" s="79" t="s">
        <v>426</v>
      </c>
      <c r="FV11" s="79"/>
      <c r="FW11" s="79"/>
      <c r="FX11" s="79" t="s">
        <v>427</v>
      </c>
      <c r="FY11" s="79"/>
      <c r="FZ11" s="79"/>
      <c r="GA11" s="79" t="s">
        <v>428</v>
      </c>
      <c r="GB11" s="79"/>
      <c r="GC11" s="79"/>
      <c r="GD11" s="79" t="s">
        <v>429</v>
      </c>
      <c r="GE11" s="79"/>
      <c r="GF11" s="79"/>
      <c r="GG11" s="79" t="s">
        <v>430</v>
      </c>
      <c r="GH11" s="79"/>
      <c r="GI11" s="79"/>
      <c r="GJ11" s="79" t="s">
        <v>1347</v>
      </c>
      <c r="GK11" s="79"/>
      <c r="GL11" s="79"/>
      <c r="GM11" s="79" t="s">
        <v>1348</v>
      </c>
      <c r="GN11" s="79"/>
      <c r="GO11" s="79"/>
      <c r="GP11" s="79" t="s">
        <v>1350</v>
      </c>
      <c r="GQ11" s="79"/>
      <c r="GR11" s="79"/>
      <c r="GS11" s="79" t="s">
        <v>1354</v>
      </c>
      <c r="GT11" s="79"/>
      <c r="GU11" s="79"/>
      <c r="GV11" s="79" t="s">
        <v>1360</v>
      </c>
      <c r="GW11" s="79"/>
      <c r="GX11" s="79"/>
      <c r="GY11" s="79" t="s">
        <v>1361</v>
      </c>
      <c r="GZ11" s="79"/>
      <c r="HA11" s="79"/>
      <c r="HB11" s="79" t="s">
        <v>1365</v>
      </c>
      <c r="HC11" s="79"/>
      <c r="HD11" s="79"/>
      <c r="HE11" s="79" t="s">
        <v>1366</v>
      </c>
      <c r="HF11" s="79"/>
      <c r="HG11" s="79"/>
      <c r="HH11" s="79" t="s">
        <v>1368</v>
      </c>
      <c r="HI11" s="79"/>
      <c r="HJ11" s="79"/>
      <c r="HK11" s="79" t="s">
        <v>1372</v>
      </c>
      <c r="HL11" s="79"/>
      <c r="HM11" s="79"/>
      <c r="HN11" s="79" t="s">
        <v>1374</v>
      </c>
      <c r="HO11" s="79"/>
      <c r="HP11" s="79"/>
      <c r="HQ11" s="79" t="s">
        <v>1377</v>
      </c>
      <c r="HR11" s="79"/>
      <c r="HS11" s="79"/>
      <c r="HT11" s="79" t="s">
        <v>1382</v>
      </c>
      <c r="HU11" s="79"/>
      <c r="HV11" s="79"/>
      <c r="HW11" s="79" t="s">
        <v>1383</v>
      </c>
      <c r="HX11" s="79"/>
      <c r="HY11" s="79"/>
      <c r="HZ11" s="79" t="s">
        <v>431</v>
      </c>
      <c r="IA11" s="79"/>
      <c r="IB11" s="79"/>
      <c r="IC11" s="79" t="s">
        <v>432</v>
      </c>
      <c r="ID11" s="79"/>
      <c r="IE11" s="79"/>
      <c r="IF11" s="79" t="s">
        <v>433</v>
      </c>
      <c r="IG11" s="79"/>
      <c r="IH11" s="79"/>
      <c r="II11" s="79" t="s">
        <v>434</v>
      </c>
      <c r="IJ11" s="79"/>
      <c r="IK11" s="79"/>
      <c r="IL11" s="79" t="s">
        <v>435</v>
      </c>
      <c r="IM11" s="79"/>
      <c r="IN11" s="79"/>
      <c r="IO11" s="79" t="s">
        <v>436</v>
      </c>
      <c r="IP11" s="79"/>
      <c r="IQ11" s="79"/>
      <c r="IR11" s="79" t="s">
        <v>437</v>
      </c>
      <c r="IS11" s="79"/>
      <c r="IT11" s="79"/>
    </row>
    <row r="12" spans="1:254" ht="91.5" customHeight="1">
      <c r="A12" s="102"/>
      <c r="B12" s="102"/>
      <c r="C12" s="95" t="s">
        <v>1239</v>
      </c>
      <c r="D12" s="95"/>
      <c r="E12" s="95"/>
      <c r="F12" s="90" t="s">
        <v>1242</v>
      </c>
      <c r="G12" s="90"/>
      <c r="H12" s="90"/>
      <c r="I12" s="90" t="s">
        <v>1243</v>
      </c>
      <c r="J12" s="90"/>
      <c r="K12" s="90"/>
      <c r="L12" s="90" t="s">
        <v>1247</v>
      </c>
      <c r="M12" s="90"/>
      <c r="N12" s="90"/>
      <c r="O12" s="90" t="s">
        <v>1248</v>
      </c>
      <c r="P12" s="90"/>
      <c r="Q12" s="90"/>
      <c r="R12" s="90" t="s">
        <v>1249</v>
      </c>
      <c r="S12" s="90"/>
      <c r="T12" s="90"/>
      <c r="U12" s="90" t="s">
        <v>617</v>
      </c>
      <c r="V12" s="90"/>
      <c r="W12" s="90"/>
      <c r="X12" s="90" t="s">
        <v>1400</v>
      </c>
      <c r="Y12" s="90"/>
      <c r="Z12" s="90"/>
      <c r="AA12" s="95" t="s">
        <v>620</v>
      </c>
      <c r="AB12" s="95"/>
      <c r="AC12" s="95"/>
      <c r="AD12" s="95" t="s">
        <v>1255</v>
      </c>
      <c r="AE12" s="95"/>
      <c r="AF12" s="95"/>
      <c r="AG12" s="90" t="s">
        <v>1256</v>
      </c>
      <c r="AH12" s="90"/>
      <c r="AI12" s="90"/>
      <c r="AJ12" s="90" t="s">
        <v>1260</v>
      </c>
      <c r="AK12" s="90"/>
      <c r="AL12" s="90"/>
      <c r="AM12" s="95" t="s">
        <v>1262</v>
      </c>
      <c r="AN12" s="95"/>
      <c r="AO12" s="95"/>
      <c r="AP12" s="90" t="s">
        <v>627</v>
      </c>
      <c r="AQ12" s="90"/>
      <c r="AR12" s="90"/>
      <c r="AS12" s="95" t="s">
        <v>1264</v>
      </c>
      <c r="AT12" s="95"/>
      <c r="AU12" s="95"/>
      <c r="AV12" s="90" t="s">
        <v>1265</v>
      </c>
      <c r="AW12" s="90"/>
      <c r="AX12" s="90"/>
      <c r="AY12" s="90" t="s">
        <v>633</v>
      </c>
      <c r="AZ12" s="90"/>
      <c r="BA12" s="90"/>
      <c r="BB12" s="90" t="s">
        <v>1266</v>
      </c>
      <c r="BC12" s="90"/>
      <c r="BD12" s="90"/>
      <c r="BE12" s="90" t="s">
        <v>1267</v>
      </c>
      <c r="BF12" s="90"/>
      <c r="BG12" s="90"/>
      <c r="BH12" s="90" t="s">
        <v>1268</v>
      </c>
      <c r="BI12" s="90"/>
      <c r="BJ12" s="90"/>
      <c r="BK12" s="90" t="s">
        <v>1274</v>
      </c>
      <c r="BL12" s="90"/>
      <c r="BM12" s="90"/>
      <c r="BN12" s="90" t="s">
        <v>1270</v>
      </c>
      <c r="BO12" s="90"/>
      <c r="BP12" s="90"/>
      <c r="BQ12" s="90" t="s">
        <v>1271</v>
      </c>
      <c r="BR12" s="90"/>
      <c r="BS12" s="90"/>
      <c r="BT12" s="90" t="s">
        <v>648</v>
      </c>
      <c r="BU12" s="90"/>
      <c r="BV12" s="90"/>
      <c r="BW12" s="90" t="s">
        <v>1279</v>
      </c>
      <c r="BX12" s="90"/>
      <c r="BY12" s="90"/>
      <c r="BZ12" s="90" t="s">
        <v>651</v>
      </c>
      <c r="CA12" s="90"/>
      <c r="CB12" s="90"/>
      <c r="CC12" s="90" t="s">
        <v>654</v>
      </c>
      <c r="CD12" s="90"/>
      <c r="CE12" s="90"/>
      <c r="CF12" s="90" t="s">
        <v>1282</v>
      </c>
      <c r="CG12" s="90"/>
      <c r="CH12" s="90"/>
      <c r="CI12" s="90" t="s">
        <v>1286</v>
      </c>
      <c r="CJ12" s="90"/>
      <c r="CK12" s="90"/>
      <c r="CL12" s="90" t="s">
        <v>1287</v>
      </c>
      <c r="CM12" s="90"/>
      <c r="CN12" s="90"/>
      <c r="CO12" s="90" t="s">
        <v>1288</v>
      </c>
      <c r="CP12" s="90"/>
      <c r="CQ12" s="90"/>
      <c r="CR12" s="90" t="s">
        <v>1289</v>
      </c>
      <c r="CS12" s="90"/>
      <c r="CT12" s="90"/>
      <c r="CU12" s="90" t="s">
        <v>1290</v>
      </c>
      <c r="CV12" s="90"/>
      <c r="CW12" s="90"/>
      <c r="CX12" s="90" t="s">
        <v>1291</v>
      </c>
      <c r="CY12" s="90"/>
      <c r="CZ12" s="90"/>
      <c r="DA12" s="90" t="s">
        <v>664</v>
      </c>
      <c r="DB12" s="90"/>
      <c r="DC12" s="90"/>
      <c r="DD12" s="90" t="s">
        <v>1296</v>
      </c>
      <c r="DE12" s="90"/>
      <c r="DF12" s="90"/>
      <c r="DG12" s="90" t="s">
        <v>1297</v>
      </c>
      <c r="DH12" s="90"/>
      <c r="DI12" s="90"/>
      <c r="DJ12" s="90" t="s">
        <v>1301</v>
      </c>
      <c r="DK12" s="90"/>
      <c r="DL12" s="90"/>
      <c r="DM12" s="90" t="s">
        <v>677</v>
      </c>
      <c r="DN12" s="90"/>
      <c r="DO12" s="90"/>
      <c r="DP12" s="90" t="s">
        <v>680</v>
      </c>
      <c r="DQ12" s="90"/>
      <c r="DR12" s="90"/>
      <c r="DS12" s="90" t="s">
        <v>1303</v>
      </c>
      <c r="DT12" s="90"/>
      <c r="DU12" s="90"/>
      <c r="DV12" s="90" t="s">
        <v>654</v>
      </c>
      <c r="DW12" s="90"/>
      <c r="DX12" s="90"/>
      <c r="DY12" s="90" t="s">
        <v>1308</v>
      </c>
      <c r="DZ12" s="90"/>
      <c r="EA12" s="90"/>
      <c r="EB12" s="90" t="s">
        <v>1309</v>
      </c>
      <c r="EC12" s="90"/>
      <c r="ED12" s="90"/>
      <c r="EE12" s="90" t="s">
        <v>689</v>
      </c>
      <c r="EF12" s="90"/>
      <c r="EG12" s="90"/>
      <c r="EH12" s="90" t="s">
        <v>1312</v>
      </c>
      <c r="EI12" s="90"/>
      <c r="EJ12" s="90"/>
      <c r="EK12" s="90" t="s">
        <v>693</v>
      </c>
      <c r="EL12" s="90"/>
      <c r="EM12" s="90"/>
      <c r="EN12" s="90" t="s">
        <v>694</v>
      </c>
      <c r="EO12" s="90"/>
      <c r="EP12" s="90"/>
      <c r="EQ12" s="90" t="s">
        <v>1315</v>
      </c>
      <c r="ER12" s="90"/>
      <c r="ES12" s="90"/>
      <c r="ET12" s="90" t="s">
        <v>1316</v>
      </c>
      <c r="EU12" s="90"/>
      <c r="EV12" s="90"/>
      <c r="EW12" s="90" t="s">
        <v>1317</v>
      </c>
      <c r="EX12" s="90"/>
      <c r="EY12" s="90"/>
      <c r="EZ12" s="90" t="s">
        <v>1318</v>
      </c>
      <c r="FA12" s="90"/>
      <c r="FB12" s="90"/>
      <c r="FC12" s="90" t="s">
        <v>1320</v>
      </c>
      <c r="FD12" s="90"/>
      <c r="FE12" s="90"/>
      <c r="FF12" s="90" t="s">
        <v>1327</v>
      </c>
      <c r="FG12" s="90"/>
      <c r="FH12" s="90"/>
      <c r="FI12" s="90" t="s">
        <v>1324</v>
      </c>
      <c r="FJ12" s="90"/>
      <c r="FK12" s="90"/>
      <c r="FL12" s="90" t="s">
        <v>1325</v>
      </c>
      <c r="FM12" s="90"/>
      <c r="FN12" s="90"/>
      <c r="FO12" s="95" t="s">
        <v>712</v>
      </c>
      <c r="FP12" s="95"/>
      <c r="FQ12" s="95"/>
      <c r="FR12" s="90" t="s">
        <v>1332</v>
      </c>
      <c r="FS12" s="90"/>
      <c r="FT12" s="90"/>
      <c r="FU12" s="90" t="s">
        <v>1334</v>
      </c>
      <c r="FV12" s="90"/>
      <c r="FW12" s="90"/>
      <c r="FX12" s="90" t="s">
        <v>717</v>
      </c>
      <c r="FY12" s="90"/>
      <c r="FZ12" s="90"/>
      <c r="GA12" s="90" t="s">
        <v>1336</v>
      </c>
      <c r="GB12" s="90"/>
      <c r="GC12" s="90"/>
      <c r="GD12" s="90" t="s">
        <v>1338</v>
      </c>
      <c r="GE12" s="90"/>
      <c r="GF12" s="90"/>
      <c r="GG12" s="90" t="s">
        <v>1342</v>
      </c>
      <c r="GH12" s="90"/>
      <c r="GI12" s="90"/>
      <c r="GJ12" s="95" t="s">
        <v>1343</v>
      </c>
      <c r="GK12" s="95"/>
      <c r="GL12" s="95"/>
      <c r="GM12" s="90" t="s">
        <v>725</v>
      </c>
      <c r="GN12" s="90"/>
      <c r="GO12" s="90"/>
      <c r="GP12" s="90" t="s">
        <v>1349</v>
      </c>
      <c r="GQ12" s="90"/>
      <c r="GR12" s="90"/>
      <c r="GS12" s="90" t="s">
        <v>1355</v>
      </c>
      <c r="GT12" s="90"/>
      <c r="GU12" s="90"/>
      <c r="GV12" s="90" t="s">
        <v>1356</v>
      </c>
      <c r="GW12" s="90"/>
      <c r="GX12" s="90"/>
      <c r="GY12" s="90" t="s">
        <v>730</v>
      </c>
      <c r="GZ12" s="90"/>
      <c r="HA12" s="90"/>
      <c r="HB12" s="90" t="s">
        <v>731</v>
      </c>
      <c r="HC12" s="90"/>
      <c r="HD12" s="90"/>
      <c r="HE12" s="90" t="s">
        <v>734</v>
      </c>
      <c r="HF12" s="90"/>
      <c r="HG12" s="90"/>
      <c r="HH12" s="90" t="s">
        <v>1367</v>
      </c>
      <c r="HI12" s="90"/>
      <c r="HJ12" s="90"/>
      <c r="HK12" s="90" t="s">
        <v>1373</v>
      </c>
      <c r="HL12" s="90"/>
      <c r="HM12" s="90"/>
      <c r="HN12" s="90" t="s">
        <v>1375</v>
      </c>
      <c r="HO12" s="90"/>
      <c r="HP12" s="90"/>
      <c r="HQ12" s="90" t="s">
        <v>1378</v>
      </c>
      <c r="HR12" s="90"/>
      <c r="HS12" s="90"/>
      <c r="HT12" s="90" t="s">
        <v>743</v>
      </c>
      <c r="HU12" s="90"/>
      <c r="HV12" s="90"/>
      <c r="HW12" s="90" t="s">
        <v>605</v>
      </c>
      <c r="HX12" s="90"/>
      <c r="HY12" s="90"/>
      <c r="HZ12" s="90" t="s">
        <v>1384</v>
      </c>
      <c r="IA12" s="90"/>
      <c r="IB12" s="90"/>
      <c r="IC12" s="90" t="s">
        <v>1387</v>
      </c>
      <c r="ID12" s="90"/>
      <c r="IE12" s="90"/>
      <c r="IF12" s="90" t="s">
        <v>749</v>
      </c>
      <c r="IG12" s="90"/>
      <c r="IH12" s="90"/>
      <c r="II12" s="90" t="s">
        <v>1391</v>
      </c>
      <c r="IJ12" s="90"/>
      <c r="IK12" s="90"/>
      <c r="IL12" s="90" t="s">
        <v>1392</v>
      </c>
      <c r="IM12" s="90"/>
      <c r="IN12" s="90"/>
      <c r="IO12" s="90" t="s">
        <v>1396</v>
      </c>
      <c r="IP12" s="90"/>
      <c r="IQ12" s="90"/>
      <c r="IR12" s="90" t="s">
        <v>753</v>
      </c>
      <c r="IS12" s="90"/>
      <c r="IT12" s="90"/>
    </row>
    <row r="13" spans="1:254" ht="131.25" customHeight="1">
      <c r="A13" s="102"/>
      <c r="B13" s="102"/>
      <c r="C13" s="30" t="s">
        <v>805</v>
      </c>
      <c r="D13" s="30" t="s">
        <v>1240</v>
      </c>
      <c r="E13" s="30" t="s">
        <v>1241</v>
      </c>
      <c r="F13" s="30" t="s">
        <v>610</v>
      </c>
      <c r="G13" s="30" t="s">
        <v>611</v>
      </c>
      <c r="H13" s="30" t="s">
        <v>612</v>
      </c>
      <c r="I13" s="30" t="s">
        <v>1244</v>
      </c>
      <c r="J13" s="30" t="s">
        <v>1245</v>
      </c>
      <c r="K13" s="30" t="s">
        <v>1246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30" t="s">
        <v>1250</v>
      </c>
      <c r="X13" s="29" t="s">
        <v>216</v>
      </c>
      <c r="Y13" s="29" t="s">
        <v>619</v>
      </c>
      <c r="Z13" s="29" t="s">
        <v>478</v>
      </c>
      <c r="AA13" s="29" t="s">
        <v>1251</v>
      </c>
      <c r="AB13" s="29" t="s">
        <v>1252</v>
      </c>
      <c r="AC13" s="29" t="s">
        <v>1253</v>
      </c>
      <c r="AD13" s="29" t="s">
        <v>235</v>
      </c>
      <c r="AE13" s="29" t="s">
        <v>533</v>
      </c>
      <c r="AF13" s="29" t="s">
        <v>204</v>
      </c>
      <c r="AG13" s="29" t="s">
        <v>1257</v>
      </c>
      <c r="AH13" s="29" t="s">
        <v>1258</v>
      </c>
      <c r="AI13" s="29" t="s">
        <v>1259</v>
      </c>
      <c r="AJ13" s="29" t="s">
        <v>625</v>
      </c>
      <c r="AK13" s="29" t="s">
        <v>1261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1275</v>
      </c>
      <c r="BL13" s="29" t="s">
        <v>1276</v>
      </c>
      <c r="BM13" s="29" t="s">
        <v>1277</v>
      </c>
      <c r="BN13" s="29" t="s">
        <v>645</v>
      </c>
      <c r="BO13" s="29" t="s">
        <v>646</v>
      </c>
      <c r="BP13" s="29" t="s">
        <v>647</v>
      </c>
      <c r="BQ13" s="30" t="s">
        <v>1271</v>
      </c>
      <c r="BR13" s="30" t="s">
        <v>1272</v>
      </c>
      <c r="BS13" s="30" t="s">
        <v>1273</v>
      </c>
      <c r="BT13" s="29" t="s">
        <v>649</v>
      </c>
      <c r="BU13" s="29" t="s">
        <v>1278</v>
      </c>
      <c r="BV13" s="29" t="s">
        <v>650</v>
      </c>
      <c r="BW13" s="29" t="s">
        <v>559</v>
      </c>
      <c r="BX13" s="29" t="s">
        <v>1280</v>
      </c>
      <c r="BY13" s="29" t="s">
        <v>561</v>
      </c>
      <c r="BZ13" s="29" t="s">
        <v>652</v>
      </c>
      <c r="CA13" s="29" t="s">
        <v>653</v>
      </c>
      <c r="CB13" s="29" t="s">
        <v>1281</v>
      </c>
      <c r="CC13" s="29" t="s">
        <v>654</v>
      </c>
      <c r="CD13" s="29" t="s">
        <v>655</v>
      </c>
      <c r="CE13" s="29" t="s">
        <v>656</v>
      </c>
      <c r="CF13" s="30" t="s">
        <v>1283</v>
      </c>
      <c r="CG13" s="30" t="s">
        <v>1284</v>
      </c>
      <c r="CH13" s="30" t="s">
        <v>1285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1292</v>
      </c>
      <c r="DA13" s="30" t="s">
        <v>1293</v>
      </c>
      <c r="DB13" s="30" t="s">
        <v>1294</v>
      </c>
      <c r="DC13" s="30" t="s">
        <v>1295</v>
      </c>
      <c r="DD13" s="29" t="s">
        <v>671</v>
      </c>
      <c r="DE13" s="29" t="s">
        <v>672</v>
      </c>
      <c r="DF13" s="29" t="s">
        <v>673</v>
      </c>
      <c r="DG13" s="29" t="s">
        <v>1298</v>
      </c>
      <c r="DH13" s="29" t="s">
        <v>1299</v>
      </c>
      <c r="DI13" s="29" t="s">
        <v>1300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1302</v>
      </c>
      <c r="DS13" s="29" t="s">
        <v>1304</v>
      </c>
      <c r="DT13" s="29" t="s">
        <v>1305</v>
      </c>
      <c r="DU13" s="29" t="s">
        <v>1306</v>
      </c>
      <c r="DV13" s="29" t="s">
        <v>654</v>
      </c>
      <c r="DW13" s="29" t="s">
        <v>1307</v>
      </c>
      <c r="DX13" s="29" t="s">
        <v>682</v>
      </c>
      <c r="DY13" s="29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1310</v>
      </c>
      <c r="EG13" s="29" t="s">
        <v>1311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1313</v>
      </c>
      <c r="EM13" s="29" t="s">
        <v>1314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1319</v>
      </c>
      <c r="FC13" s="29" t="s">
        <v>1321</v>
      </c>
      <c r="FD13" s="29" t="s">
        <v>1322</v>
      </c>
      <c r="FE13" s="29" t="s">
        <v>1323</v>
      </c>
      <c r="FF13" s="30" t="s">
        <v>708</v>
      </c>
      <c r="FG13" s="45" t="s">
        <v>1328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1326</v>
      </c>
      <c r="FO13" s="29" t="s">
        <v>1329</v>
      </c>
      <c r="FP13" s="29" t="s">
        <v>1330</v>
      </c>
      <c r="FQ13" s="29" t="s">
        <v>1331</v>
      </c>
      <c r="FR13" s="29" t="s">
        <v>713</v>
      </c>
      <c r="FS13" s="29" t="s">
        <v>714</v>
      </c>
      <c r="FT13" s="29" t="s">
        <v>1333</v>
      </c>
      <c r="FU13" s="29" t="s">
        <v>715</v>
      </c>
      <c r="FV13" s="29" t="s">
        <v>716</v>
      </c>
      <c r="FW13" s="29" t="s">
        <v>1335</v>
      </c>
      <c r="FX13" s="29" t="s">
        <v>1395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1337</v>
      </c>
      <c r="GD13" s="30" t="s">
        <v>1339</v>
      </c>
      <c r="GE13" s="30" t="s">
        <v>1340</v>
      </c>
      <c r="GF13" s="30" t="s">
        <v>1341</v>
      </c>
      <c r="GG13" s="29" t="s">
        <v>722</v>
      </c>
      <c r="GH13" s="29" t="s">
        <v>723</v>
      </c>
      <c r="GI13" s="29" t="s">
        <v>724</v>
      </c>
      <c r="GJ13" s="29" t="s">
        <v>1344</v>
      </c>
      <c r="GK13" s="29" t="s">
        <v>1345</v>
      </c>
      <c r="GL13" s="29" t="s">
        <v>1346</v>
      </c>
      <c r="GM13" s="29" t="s">
        <v>725</v>
      </c>
      <c r="GN13" s="29" t="s">
        <v>726</v>
      </c>
      <c r="GO13" s="29" t="s">
        <v>727</v>
      </c>
      <c r="GP13" s="29" t="s">
        <v>1351</v>
      </c>
      <c r="GQ13" s="29" t="s">
        <v>1352</v>
      </c>
      <c r="GR13" s="29" t="s">
        <v>1353</v>
      </c>
      <c r="GS13" s="29" t="s">
        <v>761</v>
      </c>
      <c r="GT13" s="29" t="s">
        <v>728</v>
      </c>
      <c r="GU13" s="29" t="s">
        <v>729</v>
      </c>
      <c r="GV13" s="45" t="s">
        <v>1357</v>
      </c>
      <c r="GW13" s="45" t="s">
        <v>1358</v>
      </c>
      <c r="GX13" s="45" t="s">
        <v>1359</v>
      </c>
      <c r="GY13" s="29" t="s">
        <v>1362</v>
      </c>
      <c r="GZ13" s="29" t="s">
        <v>1363</v>
      </c>
      <c r="HA13" s="29" t="s">
        <v>1364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5" t="s">
        <v>1369</v>
      </c>
      <c r="HI13" s="45" t="s">
        <v>1370</v>
      </c>
      <c r="HJ13" s="45" t="s">
        <v>1371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1376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1379</v>
      </c>
      <c r="HU13" s="30" t="s">
        <v>1380</v>
      </c>
      <c r="HV13" s="30" t="s">
        <v>1381</v>
      </c>
      <c r="HW13" s="29" t="s">
        <v>605</v>
      </c>
      <c r="HX13" s="29" t="s">
        <v>747</v>
      </c>
      <c r="HY13" s="29" t="s">
        <v>748</v>
      </c>
      <c r="HZ13" s="29" t="s">
        <v>1384</v>
      </c>
      <c r="IA13" s="29" t="s">
        <v>1385</v>
      </c>
      <c r="IB13" s="29" t="s">
        <v>1386</v>
      </c>
      <c r="IC13" s="29" t="s">
        <v>1388</v>
      </c>
      <c r="ID13" s="29" t="s">
        <v>1389</v>
      </c>
      <c r="IE13" s="29" t="s">
        <v>1390</v>
      </c>
      <c r="IF13" s="29" t="s">
        <v>749</v>
      </c>
      <c r="IG13" s="29" t="s">
        <v>750</v>
      </c>
      <c r="IH13" s="29" t="s">
        <v>751</v>
      </c>
      <c r="II13" s="45" t="s">
        <v>239</v>
      </c>
      <c r="IJ13" s="45" t="s">
        <v>752</v>
      </c>
      <c r="IK13" s="45" t="s">
        <v>259</v>
      </c>
      <c r="IL13" s="29" t="s">
        <v>1393</v>
      </c>
      <c r="IM13" s="29" t="s">
        <v>1394</v>
      </c>
      <c r="IN13" s="29" t="s">
        <v>1395</v>
      </c>
      <c r="IO13" s="29" t="s">
        <v>1397</v>
      </c>
      <c r="IP13" s="29" t="s">
        <v>1398</v>
      </c>
      <c r="IQ13" s="29" t="s">
        <v>1399</v>
      </c>
      <c r="IR13" s="29" t="s">
        <v>754</v>
      </c>
      <c r="IS13" s="29" t="s">
        <v>755</v>
      </c>
      <c r="IT13" s="29" t="s">
        <v>756</v>
      </c>
    </row>
    <row r="14" spans="1:254" s="133" customFormat="1">
      <c r="A14" s="52">
        <v>1</v>
      </c>
      <c r="B14" s="136" t="s">
        <v>1402</v>
      </c>
      <c r="C14" s="52">
        <v>1</v>
      </c>
      <c r="D14" s="52"/>
      <c r="E14" s="52"/>
      <c r="F14" s="52"/>
      <c r="G14" s="52">
        <v>1</v>
      </c>
      <c r="H14" s="52"/>
      <c r="I14" s="52"/>
      <c r="J14" s="52">
        <v>1</v>
      </c>
      <c r="K14" s="52"/>
      <c r="L14" s="52">
        <v>1</v>
      </c>
      <c r="M14" s="52"/>
      <c r="N14" s="52"/>
      <c r="O14" s="52">
        <v>1</v>
      </c>
      <c r="P14" s="52"/>
      <c r="Q14" s="52"/>
      <c r="R14" s="52"/>
      <c r="S14" s="52">
        <v>1</v>
      </c>
      <c r="T14" s="52"/>
      <c r="U14" s="52">
        <v>1</v>
      </c>
      <c r="V14" s="52"/>
      <c r="W14" s="52"/>
      <c r="X14" s="52"/>
      <c r="Y14" s="52">
        <v>1</v>
      </c>
      <c r="Z14" s="52"/>
      <c r="AA14" s="52"/>
      <c r="AB14" s="52">
        <v>1</v>
      </c>
      <c r="AC14" s="52"/>
      <c r="AD14" s="52"/>
      <c r="AE14" s="52">
        <v>1</v>
      </c>
      <c r="AF14" s="52"/>
      <c r="AG14" s="130"/>
      <c r="AH14" s="130">
        <v>1</v>
      </c>
      <c r="AI14" s="130"/>
      <c r="AJ14" s="130"/>
      <c r="AK14" s="130">
        <v>1</v>
      </c>
      <c r="AL14" s="130"/>
      <c r="AM14" s="130"/>
      <c r="AN14" s="130">
        <v>1</v>
      </c>
      <c r="AO14" s="130"/>
      <c r="AP14" s="130">
        <v>1</v>
      </c>
      <c r="AQ14" s="130"/>
      <c r="AR14" s="130"/>
      <c r="AS14" s="130"/>
      <c r="AT14" s="130">
        <v>1</v>
      </c>
      <c r="AU14" s="130"/>
      <c r="AV14" s="130"/>
      <c r="AW14" s="130">
        <v>1</v>
      </c>
      <c r="AX14" s="130"/>
      <c r="AY14" s="130"/>
      <c r="AZ14" s="130">
        <v>1</v>
      </c>
      <c r="BA14" s="130"/>
      <c r="BB14" s="130"/>
      <c r="BC14" s="130">
        <v>1</v>
      </c>
      <c r="BD14" s="130"/>
      <c r="BE14" s="130"/>
      <c r="BF14" s="130">
        <v>1</v>
      </c>
      <c r="BG14" s="130"/>
      <c r="BH14" s="130"/>
      <c r="BI14" s="130">
        <v>1</v>
      </c>
      <c r="BJ14" s="130"/>
      <c r="BK14" s="130"/>
      <c r="BL14" s="130">
        <v>1</v>
      </c>
      <c r="BM14" s="130"/>
      <c r="BN14" s="130"/>
      <c r="BO14" s="52">
        <v>1</v>
      </c>
      <c r="BP14" s="52"/>
      <c r="BQ14" s="130"/>
      <c r="BR14" s="130">
        <v>1</v>
      </c>
      <c r="BS14" s="130"/>
      <c r="BT14" s="130"/>
      <c r="BU14" s="130">
        <v>1</v>
      </c>
      <c r="BV14" s="130"/>
      <c r="BW14" s="130"/>
      <c r="BX14" s="130">
        <v>1</v>
      </c>
      <c r="BY14" s="130"/>
      <c r="BZ14" s="130"/>
      <c r="CA14" s="130">
        <v>1</v>
      </c>
      <c r="CB14" s="130"/>
      <c r="CC14" s="130">
        <v>1</v>
      </c>
      <c r="CD14" s="130"/>
      <c r="CE14" s="130"/>
      <c r="CF14" s="130"/>
      <c r="CG14" s="130">
        <v>1</v>
      </c>
      <c r="CH14" s="130"/>
      <c r="CI14" s="130"/>
      <c r="CJ14" s="130">
        <v>1</v>
      </c>
      <c r="CK14" s="130"/>
      <c r="CL14" s="130"/>
      <c r="CM14" s="130">
        <v>1</v>
      </c>
      <c r="CN14" s="130"/>
      <c r="CO14" s="130">
        <v>1</v>
      </c>
      <c r="CP14" s="130"/>
      <c r="CQ14" s="130"/>
      <c r="CR14" s="130"/>
      <c r="CS14" s="130">
        <v>1</v>
      </c>
      <c r="CT14" s="130"/>
      <c r="CU14" s="130">
        <v>1</v>
      </c>
      <c r="CV14" s="130"/>
      <c r="CW14" s="130"/>
      <c r="CX14" s="130"/>
      <c r="CY14" s="130">
        <v>1</v>
      </c>
      <c r="CZ14" s="130"/>
      <c r="DA14" s="130">
        <v>1</v>
      </c>
      <c r="DB14" s="130"/>
      <c r="DC14" s="130"/>
      <c r="DD14" s="131"/>
      <c r="DE14" s="130">
        <v>1</v>
      </c>
      <c r="DF14" s="130"/>
      <c r="DG14" s="130"/>
      <c r="DH14" s="130">
        <v>1</v>
      </c>
      <c r="DI14" s="130"/>
      <c r="DJ14" s="130"/>
      <c r="DK14" s="130">
        <v>1</v>
      </c>
      <c r="DL14" s="130"/>
      <c r="DM14" s="130"/>
      <c r="DN14" s="130">
        <v>1</v>
      </c>
      <c r="DO14" s="130"/>
      <c r="DP14" s="130"/>
      <c r="DQ14" s="130">
        <v>1</v>
      </c>
      <c r="DR14" s="130"/>
      <c r="DS14" s="130"/>
      <c r="DT14" s="130">
        <v>1</v>
      </c>
      <c r="DU14" s="130"/>
      <c r="DV14" s="130">
        <v>1</v>
      </c>
      <c r="DW14" s="130"/>
      <c r="DX14" s="130"/>
      <c r="DY14" s="130"/>
      <c r="DZ14" s="130">
        <v>1</v>
      </c>
      <c r="EA14" s="130"/>
      <c r="EB14" s="130"/>
      <c r="EC14" s="130">
        <v>1</v>
      </c>
      <c r="ED14" s="130"/>
      <c r="EE14" s="130"/>
      <c r="EF14" s="130">
        <v>1</v>
      </c>
      <c r="EG14" s="130"/>
      <c r="EH14" s="130"/>
      <c r="EI14" s="130">
        <v>1</v>
      </c>
      <c r="EJ14" s="130"/>
      <c r="EK14" s="130"/>
      <c r="EL14" s="130">
        <v>1</v>
      </c>
      <c r="EM14" s="132"/>
      <c r="EN14" s="130"/>
      <c r="EO14" s="130">
        <v>1</v>
      </c>
      <c r="EP14" s="130"/>
      <c r="EQ14" s="130">
        <v>1</v>
      </c>
      <c r="ER14" s="130"/>
      <c r="ES14" s="130"/>
      <c r="ET14" s="130">
        <v>1</v>
      </c>
      <c r="EU14" s="130"/>
      <c r="EV14" s="130"/>
      <c r="EW14" s="130"/>
      <c r="EX14" s="130">
        <v>1</v>
      </c>
      <c r="EY14" s="130"/>
      <c r="EZ14" s="130">
        <v>1</v>
      </c>
      <c r="FA14" s="130"/>
      <c r="FB14" s="130"/>
      <c r="FC14" s="130"/>
      <c r="FD14" s="130">
        <v>1</v>
      </c>
      <c r="FE14" s="130"/>
      <c r="FF14" s="130">
        <v>1</v>
      </c>
      <c r="FG14" s="130"/>
      <c r="FH14" s="130"/>
      <c r="FI14" s="130"/>
      <c r="FJ14" s="130">
        <v>1</v>
      </c>
      <c r="FK14" s="130"/>
      <c r="FL14" s="130">
        <v>1</v>
      </c>
      <c r="FM14" s="130"/>
      <c r="FN14" s="130"/>
      <c r="FO14" s="130"/>
      <c r="FP14" s="130">
        <v>1</v>
      </c>
      <c r="FQ14" s="130"/>
      <c r="FR14" s="130"/>
      <c r="FS14" s="130">
        <v>1</v>
      </c>
      <c r="FT14" s="130"/>
      <c r="FU14" s="130"/>
      <c r="FV14" s="130">
        <v>1</v>
      </c>
      <c r="FW14" s="130"/>
      <c r="FX14" s="130"/>
      <c r="FY14" s="130">
        <v>1</v>
      </c>
      <c r="FZ14" s="130"/>
      <c r="GA14" s="130"/>
      <c r="GB14" s="130">
        <v>1</v>
      </c>
      <c r="GC14" s="130"/>
      <c r="GD14" s="130"/>
      <c r="GE14" s="130">
        <v>1</v>
      </c>
      <c r="GF14" s="130"/>
      <c r="GG14" s="130"/>
      <c r="GH14" s="130">
        <v>1</v>
      </c>
      <c r="GI14" s="130"/>
      <c r="GJ14" s="130">
        <v>1</v>
      </c>
      <c r="GK14" s="130"/>
      <c r="GL14" s="130"/>
      <c r="GM14" s="130"/>
      <c r="GN14" s="130">
        <v>1</v>
      </c>
      <c r="GO14" s="130"/>
      <c r="GP14" s="130"/>
      <c r="GQ14" s="130">
        <v>1</v>
      </c>
      <c r="GR14" s="130"/>
      <c r="GS14" s="130">
        <v>1</v>
      </c>
      <c r="GT14" s="130"/>
      <c r="GU14" s="130"/>
      <c r="GV14" s="130"/>
      <c r="GW14" s="130">
        <v>1</v>
      </c>
      <c r="GX14" s="130"/>
      <c r="GY14" s="130"/>
      <c r="GZ14" s="130">
        <v>1</v>
      </c>
      <c r="HA14" s="130"/>
      <c r="HB14" s="130"/>
      <c r="HC14" s="130">
        <v>1</v>
      </c>
      <c r="HD14" s="130"/>
      <c r="HE14" s="130">
        <v>1</v>
      </c>
      <c r="HF14" s="130"/>
      <c r="HG14" s="130"/>
      <c r="HH14" s="130">
        <v>1</v>
      </c>
      <c r="HI14" s="130"/>
      <c r="HJ14" s="130"/>
      <c r="HK14" s="130">
        <v>1</v>
      </c>
      <c r="HL14" s="130"/>
      <c r="HM14" s="130"/>
      <c r="HN14" s="130">
        <v>1</v>
      </c>
      <c r="HO14" s="130"/>
      <c r="HP14" s="130"/>
      <c r="HQ14" s="130">
        <v>1</v>
      </c>
      <c r="HR14" s="130"/>
      <c r="HS14" s="130"/>
      <c r="HT14" s="130">
        <v>1</v>
      </c>
      <c r="HU14" s="130"/>
      <c r="HV14" s="130"/>
      <c r="HW14" s="130"/>
      <c r="HX14" s="130">
        <v>1</v>
      </c>
      <c r="HY14" s="130"/>
      <c r="HZ14" s="130"/>
      <c r="IA14" s="130">
        <v>1</v>
      </c>
      <c r="IB14" s="130"/>
      <c r="IC14" s="130"/>
      <c r="ID14" s="130">
        <v>1</v>
      </c>
      <c r="IE14" s="130"/>
      <c r="IF14" s="130"/>
      <c r="IG14" s="130">
        <v>1</v>
      </c>
      <c r="IH14" s="130"/>
      <c r="II14" s="130"/>
      <c r="IJ14" s="130">
        <v>1</v>
      </c>
      <c r="IK14" s="130"/>
      <c r="IL14" s="130"/>
      <c r="IM14" s="130">
        <v>1</v>
      </c>
      <c r="IN14" s="130"/>
      <c r="IO14" s="130"/>
      <c r="IP14" s="130">
        <v>1</v>
      </c>
      <c r="IQ14" s="130"/>
      <c r="IR14" s="130"/>
      <c r="IS14" s="130">
        <v>1</v>
      </c>
      <c r="IT14" s="130"/>
    </row>
    <row r="15" spans="1:254" s="135" customFormat="1">
      <c r="A15" s="54">
        <v>2</v>
      </c>
      <c r="B15" s="136" t="s">
        <v>1403</v>
      </c>
      <c r="C15" s="52">
        <v>1</v>
      </c>
      <c r="D15" s="52"/>
      <c r="E15" s="52"/>
      <c r="F15" s="52">
        <v>1</v>
      </c>
      <c r="G15" s="52"/>
      <c r="H15" s="52"/>
      <c r="I15" s="52">
        <v>1</v>
      </c>
      <c r="J15" s="52"/>
      <c r="K15" s="52"/>
      <c r="L15" s="52">
        <v>1</v>
      </c>
      <c r="M15" s="52"/>
      <c r="N15" s="52"/>
      <c r="O15" s="52">
        <v>1</v>
      </c>
      <c r="P15" s="52"/>
      <c r="Q15" s="52"/>
      <c r="R15" s="52">
        <v>1</v>
      </c>
      <c r="S15" s="52"/>
      <c r="T15" s="52"/>
      <c r="U15" s="52">
        <v>1</v>
      </c>
      <c r="V15" s="52"/>
      <c r="W15" s="52"/>
      <c r="X15" s="52">
        <v>1</v>
      </c>
      <c r="Y15" s="52"/>
      <c r="Z15" s="52"/>
      <c r="AA15" s="52">
        <v>1</v>
      </c>
      <c r="AB15" s="52"/>
      <c r="AC15" s="52"/>
      <c r="AD15" s="52"/>
      <c r="AE15" s="52">
        <v>1</v>
      </c>
      <c r="AF15" s="52"/>
      <c r="AG15" s="53">
        <v>1</v>
      </c>
      <c r="AH15" s="53"/>
      <c r="AI15" s="53"/>
      <c r="AJ15" s="53">
        <v>1</v>
      </c>
      <c r="AK15" s="53"/>
      <c r="AL15" s="53"/>
      <c r="AM15" s="53">
        <v>1</v>
      </c>
      <c r="AN15" s="53"/>
      <c r="AO15" s="53"/>
      <c r="AP15" s="53">
        <v>1</v>
      </c>
      <c r="AQ15" s="53"/>
      <c r="AR15" s="53"/>
      <c r="AS15" s="53"/>
      <c r="AT15" s="53">
        <v>1</v>
      </c>
      <c r="AU15" s="53"/>
      <c r="AV15" s="53"/>
      <c r="AW15" s="53">
        <v>1</v>
      </c>
      <c r="AX15" s="53"/>
      <c r="AY15" s="53"/>
      <c r="AZ15" s="53">
        <v>1</v>
      </c>
      <c r="BA15" s="53"/>
      <c r="BB15" s="53"/>
      <c r="BC15" s="53">
        <v>1</v>
      </c>
      <c r="BD15" s="53"/>
      <c r="BE15" s="53"/>
      <c r="BF15" s="53">
        <v>1</v>
      </c>
      <c r="BG15" s="53"/>
      <c r="BH15" s="53"/>
      <c r="BI15" s="53">
        <v>1</v>
      </c>
      <c r="BJ15" s="53"/>
      <c r="BK15" s="53"/>
      <c r="BL15" s="53">
        <v>1</v>
      </c>
      <c r="BM15" s="53"/>
      <c r="BN15" s="53"/>
      <c r="BO15" s="52"/>
      <c r="BP15" s="52">
        <v>1</v>
      </c>
      <c r="BQ15" s="53"/>
      <c r="BR15" s="53">
        <v>1</v>
      </c>
      <c r="BS15" s="53"/>
      <c r="BT15" s="53">
        <v>1</v>
      </c>
      <c r="BU15" s="53"/>
      <c r="BV15" s="53"/>
      <c r="BW15" s="53">
        <v>1</v>
      </c>
      <c r="BX15" s="53"/>
      <c r="BY15" s="53"/>
      <c r="BZ15" s="53">
        <v>1</v>
      </c>
      <c r="CA15" s="53"/>
      <c r="CB15" s="53"/>
      <c r="CC15" s="53"/>
      <c r="CD15" s="53">
        <v>1</v>
      </c>
      <c r="CE15" s="53"/>
      <c r="CF15" s="53">
        <v>1</v>
      </c>
      <c r="CG15" s="53"/>
      <c r="CH15" s="53"/>
      <c r="CI15" s="53"/>
      <c r="CJ15" s="53">
        <v>1</v>
      </c>
      <c r="CK15" s="53"/>
      <c r="CL15" s="53"/>
      <c r="CM15" s="53">
        <v>1</v>
      </c>
      <c r="CN15" s="53"/>
      <c r="CO15" s="53">
        <v>1</v>
      </c>
      <c r="CP15" s="53"/>
      <c r="CQ15" s="53"/>
      <c r="CR15" s="53">
        <v>1</v>
      </c>
      <c r="CS15" s="53"/>
      <c r="CT15" s="53"/>
      <c r="CU15" s="53">
        <v>1</v>
      </c>
      <c r="CV15" s="53"/>
      <c r="CW15" s="53"/>
      <c r="CX15" s="53">
        <v>1</v>
      </c>
      <c r="CY15" s="53"/>
      <c r="CZ15" s="53"/>
      <c r="DA15" s="53">
        <v>1</v>
      </c>
      <c r="DB15" s="53"/>
      <c r="DC15" s="53"/>
      <c r="DD15" s="134"/>
      <c r="DE15" s="53">
        <v>1</v>
      </c>
      <c r="DF15" s="53"/>
      <c r="DG15" s="53"/>
      <c r="DH15" s="53">
        <v>1</v>
      </c>
      <c r="DI15" s="53"/>
      <c r="DJ15" s="53"/>
      <c r="DK15" s="53">
        <v>1</v>
      </c>
      <c r="DL15" s="53"/>
      <c r="DM15" s="53"/>
      <c r="DN15" s="53">
        <v>1</v>
      </c>
      <c r="DO15" s="53"/>
      <c r="DP15" s="53"/>
      <c r="DQ15" s="53">
        <v>1</v>
      </c>
      <c r="DR15" s="53"/>
      <c r="DS15" s="53"/>
      <c r="DT15" s="53">
        <v>1</v>
      </c>
      <c r="DU15" s="53"/>
      <c r="DV15" s="53"/>
      <c r="DW15" s="53">
        <v>1</v>
      </c>
      <c r="DX15" s="53"/>
      <c r="DY15" s="53"/>
      <c r="DZ15" s="53">
        <v>1</v>
      </c>
      <c r="EA15" s="53"/>
      <c r="EB15" s="53"/>
      <c r="EC15" s="53">
        <v>1</v>
      </c>
      <c r="ED15" s="53"/>
      <c r="EE15" s="53"/>
      <c r="EF15" s="53">
        <v>1</v>
      </c>
      <c r="EG15" s="53"/>
      <c r="EH15" s="53"/>
      <c r="EI15" s="53">
        <v>1</v>
      </c>
      <c r="EJ15" s="53"/>
      <c r="EK15" s="53"/>
      <c r="EL15" s="53">
        <v>1</v>
      </c>
      <c r="EM15" s="53"/>
      <c r="EN15" s="53"/>
      <c r="EO15" s="53">
        <v>1</v>
      </c>
      <c r="EP15" s="53"/>
      <c r="EQ15" s="53"/>
      <c r="ER15" s="53">
        <v>1</v>
      </c>
      <c r="ES15" s="53"/>
      <c r="ET15" s="53"/>
      <c r="EU15" s="53">
        <v>1</v>
      </c>
      <c r="EV15" s="53"/>
      <c r="EW15" s="53"/>
      <c r="EX15" s="53">
        <v>1</v>
      </c>
      <c r="EY15" s="53"/>
      <c r="EZ15" s="53"/>
      <c r="FA15" s="53">
        <v>1</v>
      </c>
      <c r="FB15" s="53"/>
      <c r="FC15" s="53"/>
      <c r="FD15" s="53">
        <v>1</v>
      </c>
      <c r="FE15" s="53"/>
      <c r="FF15" s="53"/>
      <c r="FG15" s="53">
        <v>1</v>
      </c>
      <c r="FH15" s="53"/>
      <c r="FI15" s="53"/>
      <c r="FJ15" s="53">
        <v>1</v>
      </c>
      <c r="FK15" s="53"/>
      <c r="FL15" s="53"/>
      <c r="FM15" s="53">
        <v>1</v>
      </c>
      <c r="FN15" s="53"/>
      <c r="FO15" s="53"/>
      <c r="FP15" s="53">
        <v>1</v>
      </c>
      <c r="FQ15" s="53"/>
      <c r="FR15" s="53"/>
      <c r="FS15" s="53">
        <v>1</v>
      </c>
      <c r="FT15" s="53"/>
      <c r="FU15" s="53"/>
      <c r="FV15" s="53"/>
      <c r="FW15" s="53">
        <v>1</v>
      </c>
      <c r="FX15" s="53">
        <v>1</v>
      </c>
      <c r="FY15" s="53"/>
      <c r="FZ15" s="53"/>
      <c r="GA15" s="53"/>
      <c r="GB15" s="53">
        <v>1</v>
      </c>
      <c r="GC15" s="53"/>
      <c r="GD15" s="53"/>
      <c r="GE15" s="53">
        <v>1</v>
      </c>
      <c r="GF15" s="53"/>
      <c r="GG15" s="53">
        <v>1</v>
      </c>
      <c r="GH15" s="53"/>
      <c r="GI15" s="53"/>
      <c r="GJ15" s="53">
        <v>1</v>
      </c>
      <c r="GK15" s="53"/>
      <c r="GL15" s="53"/>
      <c r="GM15" s="53"/>
      <c r="GN15" s="53">
        <v>1</v>
      </c>
      <c r="GO15" s="53"/>
      <c r="GP15" s="53"/>
      <c r="GQ15" s="53">
        <v>1</v>
      </c>
      <c r="GR15" s="53"/>
      <c r="GS15" s="53">
        <v>1</v>
      </c>
      <c r="GT15" s="53"/>
      <c r="GU15" s="53"/>
      <c r="GV15" s="53"/>
      <c r="GW15" s="53">
        <v>1</v>
      </c>
      <c r="GX15" s="53"/>
      <c r="GY15" s="53">
        <v>1</v>
      </c>
      <c r="GZ15" s="53"/>
      <c r="HA15" s="53"/>
      <c r="HB15" s="53"/>
      <c r="HC15" s="53">
        <v>1</v>
      </c>
      <c r="HD15" s="53"/>
      <c r="HE15" s="53"/>
      <c r="HF15" s="53">
        <v>1</v>
      </c>
      <c r="HG15" s="53"/>
      <c r="HH15" s="53"/>
      <c r="HI15" s="53">
        <v>1</v>
      </c>
      <c r="HJ15" s="53"/>
      <c r="HK15" s="53"/>
      <c r="HL15" s="53">
        <v>1</v>
      </c>
      <c r="HM15" s="53"/>
      <c r="HN15" s="53"/>
      <c r="HO15" s="53">
        <v>1</v>
      </c>
      <c r="HP15" s="53"/>
      <c r="HQ15" s="53"/>
      <c r="HR15" s="53">
        <v>1</v>
      </c>
      <c r="HS15" s="53"/>
      <c r="HT15" s="53"/>
      <c r="HU15" s="53">
        <v>1</v>
      </c>
      <c r="HV15" s="53"/>
      <c r="HW15" s="53">
        <v>1</v>
      </c>
      <c r="HX15" s="53"/>
      <c r="HY15" s="53"/>
      <c r="HZ15" s="53"/>
      <c r="IA15" s="53">
        <v>1</v>
      </c>
      <c r="IB15" s="53"/>
      <c r="IC15" s="53"/>
      <c r="ID15" s="53">
        <v>1</v>
      </c>
      <c r="IE15" s="53"/>
      <c r="IF15" s="53">
        <v>1</v>
      </c>
      <c r="IG15" s="53"/>
      <c r="IH15" s="53"/>
      <c r="II15" s="53">
        <v>1</v>
      </c>
      <c r="IJ15" s="53"/>
      <c r="IK15" s="53"/>
      <c r="IL15" s="53"/>
      <c r="IM15" s="53">
        <v>1</v>
      </c>
      <c r="IN15" s="53"/>
      <c r="IO15" s="53"/>
      <c r="IP15" s="53">
        <v>1</v>
      </c>
      <c r="IQ15" s="53"/>
      <c r="IR15" s="53">
        <v>1</v>
      </c>
      <c r="IS15" s="53"/>
      <c r="IT15" s="53"/>
    </row>
    <row r="16" spans="1:254" s="135" customFormat="1">
      <c r="A16" s="54">
        <v>3</v>
      </c>
      <c r="B16" s="136" t="s">
        <v>1404</v>
      </c>
      <c r="C16" s="52">
        <v>1</v>
      </c>
      <c r="D16" s="52"/>
      <c r="E16" s="52"/>
      <c r="F16" s="52">
        <v>1</v>
      </c>
      <c r="G16" s="52"/>
      <c r="H16" s="52"/>
      <c r="I16" s="52">
        <v>1</v>
      </c>
      <c r="J16" s="52"/>
      <c r="K16" s="52"/>
      <c r="L16" s="52">
        <v>1</v>
      </c>
      <c r="M16" s="52"/>
      <c r="N16" s="52"/>
      <c r="O16" s="52">
        <v>1</v>
      </c>
      <c r="P16" s="52"/>
      <c r="Q16" s="52"/>
      <c r="R16" s="52">
        <v>1</v>
      </c>
      <c r="S16" s="52"/>
      <c r="T16" s="52"/>
      <c r="U16" s="52">
        <v>1</v>
      </c>
      <c r="V16" s="52"/>
      <c r="W16" s="52"/>
      <c r="X16" s="52">
        <v>1</v>
      </c>
      <c r="Y16" s="52"/>
      <c r="Z16" s="52"/>
      <c r="AA16" s="52"/>
      <c r="AB16" s="52">
        <v>1</v>
      </c>
      <c r="AC16" s="52"/>
      <c r="AD16" s="52">
        <v>1</v>
      </c>
      <c r="AE16" s="52"/>
      <c r="AF16" s="52"/>
      <c r="AG16" s="53">
        <v>1</v>
      </c>
      <c r="AH16" s="53"/>
      <c r="AI16" s="53"/>
      <c r="AJ16" s="53"/>
      <c r="AK16" s="53">
        <v>1</v>
      </c>
      <c r="AL16" s="53"/>
      <c r="AM16" s="53">
        <v>1</v>
      </c>
      <c r="AN16" s="53"/>
      <c r="AO16" s="53"/>
      <c r="AP16" s="53"/>
      <c r="AQ16" s="53">
        <v>1</v>
      </c>
      <c r="AR16" s="53"/>
      <c r="AS16" s="53"/>
      <c r="AT16" s="53">
        <v>1</v>
      </c>
      <c r="AU16" s="53"/>
      <c r="AV16" s="53"/>
      <c r="AW16" s="53">
        <v>1</v>
      </c>
      <c r="AX16" s="53"/>
      <c r="AY16" s="53"/>
      <c r="AZ16" s="53">
        <v>1</v>
      </c>
      <c r="BA16" s="53"/>
      <c r="BB16" s="53">
        <v>1</v>
      </c>
      <c r="BC16" s="53"/>
      <c r="BD16" s="53"/>
      <c r="BE16" s="53"/>
      <c r="BF16" s="53">
        <v>1</v>
      </c>
      <c r="BG16" s="53"/>
      <c r="BH16" s="53"/>
      <c r="BI16" s="53">
        <v>1</v>
      </c>
      <c r="BJ16" s="53"/>
      <c r="BK16" s="53"/>
      <c r="BL16" s="53">
        <v>1</v>
      </c>
      <c r="BM16" s="53"/>
      <c r="BN16" s="53"/>
      <c r="BO16" s="52"/>
      <c r="BP16" s="52">
        <v>1</v>
      </c>
      <c r="BQ16" s="53"/>
      <c r="BR16" s="53">
        <v>1</v>
      </c>
      <c r="BS16" s="53"/>
      <c r="BT16" s="53">
        <v>1</v>
      </c>
      <c r="BU16" s="53"/>
      <c r="BV16" s="53"/>
      <c r="BW16" s="53">
        <v>1</v>
      </c>
      <c r="BX16" s="53"/>
      <c r="BY16" s="53"/>
      <c r="BZ16" s="53">
        <v>1</v>
      </c>
      <c r="CA16" s="53"/>
      <c r="CB16" s="53"/>
      <c r="CC16" s="53">
        <v>1</v>
      </c>
      <c r="CD16" s="53"/>
      <c r="CE16" s="53"/>
      <c r="CF16" s="53"/>
      <c r="CG16" s="53">
        <v>1</v>
      </c>
      <c r="CH16" s="53"/>
      <c r="CI16" s="53"/>
      <c r="CJ16" s="53">
        <v>1</v>
      </c>
      <c r="CK16" s="53"/>
      <c r="CL16" s="53">
        <v>1</v>
      </c>
      <c r="CM16" s="53"/>
      <c r="CN16" s="53"/>
      <c r="CO16" s="53">
        <v>1</v>
      </c>
      <c r="CP16" s="53"/>
      <c r="CQ16" s="53"/>
      <c r="CR16" s="53">
        <v>1</v>
      </c>
      <c r="CS16" s="53"/>
      <c r="CT16" s="53"/>
      <c r="CU16" s="53">
        <v>1</v>
      </c>
      <c r="CV16" s="53"/>
      <c r="CW16" s="53"/>
      <c r="CX16" s="53">
        <v>1</v>
      </c>
      <c r="CY16" s="53"/>
      <c r="CZ16" s="53"/>
      <c r="DA16" s="53">
        <v>1</v>
      </c>
      <c r="DB16" s="53"/>
      <c r="DC16" s="53"/>
      <c r="DD16" s="134">
        <v>1</v>
      </c>
      <c r="DE16" s="53"/>
      <c r="DF16" s="53"/>
      <c r="DG16" s="53"/>
      <c r="DH16" s="53">
        <v>1</v>
      </c>
      <c r="DI16" s="53"/>
      <c r="DJ16" s="53">
        <v>1</v>
      </c>
      <c r="DK16" s="53"/>
      <c r="DL16" s="53"/>
      <c r="DM16" s="53">
        <v>1</v>
      </c>
      <c r="DN16" s="53"/>
      <c r="DO16" s="53"/>
      <c r="DP16" s="53">
        <v>1</v>
      </c>
      <c r="DQ16" s="53"/>
      <c r="DR16" s="53"/>
      <c r="DS16" s="53">
        <v>1</v>
      </c>
      <c r="DT16" s="53"/>
      <c r="DU16" s="53"/>
      <c r="DV16" s="53">
        <v>1</v>
      </c>
      <c r="DW16" s="53"/>
      <c r="DX16" s="53"/>
      <c r="DY16" s="53"/>
      <c r="DZ16" s="53">
        <v>1</v>
      </c>
      <c r="EA16" s="53"/>
      <c r="EB16" s="53"/>
      <c r="EC16" s="53">
        <v>1</v>
      </c>
      <c r="ED16" s="53"/>
      <c r="EE16" s="53"/>
      <c r="EF16" s="53">
        <v>1</v>
      </c>
      <c r="EG16" s="53"/>
      <c r="EH16" s="53"/>
      <c r="EI16" s="53">
        <v>1</v>
      </c>
      <c r="EJ16" s="53"/>
      <c r="EK16" s="53"/>
      <c r="EL16" s="53">
        <v>1</v>
      </c>
      <c r="EM16" s="53"/>
      <c r="EN16" s="53"/>
      <c r="EO16" s="53">
        <v>1</v>
      </c>
      <c r="EP16" s="53"/>
      <c r="EQ16" s="53">
        <v>1</v>
      </c>
      <c r="ER16" s="53"/>
      <c r="ES16" s="53"/>
      <c r="ET16" s="53">
        <v>1</v>
      </c>
      <c r="EU16" s="53"/>
      <c r="EV16" s="53"/>
      <c r="EW16" s="53"/>
      <c r="EX16" s="53">
        <v>1</v>
      </c>
      <c r="EY16" s="53"/>
      <c r="EZ16" s="53">
        <v>1</v>
      </c>
      <c r="FA16" s="53"/>
      <c r="FB16" s="53"/>
      <c r="FC16" s="53"/>
      <c r="FD16" s="53">
        <v>1</v>
      </c>
      <c r="FE16" s="53"/>
      <c r="FF16" s="53">
        <v>1</v>
      </c>
      <c r="FG16" s="53"/>
      <c r="FH16" s="53"/>
      <c r="FI16" s="53"/>
      <c r="FJ16" s="53">
        <v>1</v>
      </c>
      <c r="FK16" s="53"/>
      <c r="FL16" s="53">
        <v>1</v>
      </c>
      <c r="FM16" s="53"/>
      <c r="FN16" s="53"/>
      <c r="FO16" s="53"/>
      <c r="FP16" s="53">
        <v>1</v>
      </c>
      <c r="FQ16" s="53"/>
      <c r="FR16" s="53">
        <v>1</v>
      </c>
      <c r="FS16" s="53"/>
      <c r="FT16" s="53"/>
      <c r="FU16" s="53"/>
      <c r="FV16" s="53">
        <v>1</v>
      </c>
      <c r="FW16" s="53"/>
      <c r="FX16" s="53">
        <v>1</v>
      </c>
      <c r="FY16" s="53"/>
      <c r="FZ16" s="53"/>
      <c r="GA16" s="53"/>
      <c r="GB16" s="53">
        <v>1</v>
      </c>
      <c r="GC16" s="53"/>
      <c r="GD16" s="53"/>
      <c r="GE16" s="53">
        <v>1</v>
      </c>
      <c r="GF16" s="53"/>
      <c r="GG16" s="53">
        <v>1</v>
      </c>
      <c r="GH16" s="53"/>
      <c r="GI16" s="53"/>
      <c r="GJ16" s="53">
        <v>1</v>
      </c>
      <c r="GK16" s="53"/>
      <c r="GL16" s="53"/>
      <c r="GM16" s="53"/>
      <c r="GN16" s="53">
        <v>1</v>
      </c>
      <c r="GO16" s="53"/>
      <c r="GP16" s="53"/>
      <c r="GQ16" s="53">
        <v>1</v>
      </c>
      <c r="GR16" s="53"/>
      <c r="GS16" s="53">
        <v>1</v>
      </c>
      <c r="GT16" s="53"/>
      <c r="GU16" s="53"/>
      <c r="GV16" s="53"/>
      <c r="GW16" s="53">
        <v>1</v>
      </c>
      <c r="GX16" s="53"/>
      <c r="GY16" s="53"/>
      <c r="GZ16" s="53">
        <v>1</v>
      </c>
      <c r="HA16" s="53"/>
      <c r="HB16" s="53"/>
      <c r="HC16" s="53">
        <v>1</v>
      </c>
      <c r="HD16" s="53"/>
      <c r="HE16" s="53"/>
      <c r="HF16" s="53">
        <v>1</v>
      </c>
      <c r="HG16" s="53"/>
      <c r="HH16" s="53"/>
      <c r="HI16" s="53">
        <v>1</v>
      </c>
      <c r="HJ16" s="53"/>
      <c r="HK16" s="53"/>
      <c r="HL16" s="53">
        <v>1</v>
      </c>
      <c r="HM16" s="53"/>
      <c r="HN16" s="53"/>
      <c r="HO16" s="53">
        <v>1</v>
      </c>
      <c r="HP16" s="53"/>
      <c r="HQ16" s="53"/>
      <c r="HR16" s="53">
        <v>1</v>
      </c>
      <c r="HS16" s="53"/>
      <c r="HT16" s="53">
        <v>1</v>
      </c>
      <c r="HU16" s="53"/>
      <c r="HV16" s="53"/>
      <c r="HW16" s="53">
        <v>1</v>
      </c>
      <c r="HX16" s="53"/>
      <c r="HY16" s="53"/>
      <c r="HZ16" s="53"/>
      <c r="IA16" s="53">
        <v>1</v>
      </c>
      <c r="IB16" s="53"/>
      <c r="IC16" s="53"/>
      <c r="ID16" s="53">
        <v>1</v>
      </c>
      <c r="IE16" s="53"/>
      <c r="IF16" s="53"/>
      <c r="IG16" s="53">
        <v>1</v>
      </c>
      <c r="IH16" s="53"/>
      <c r="II16" s="53">
        <v>1</v>
      </c>
      <c r="IJ16" s="53"/>
      <c r="IK16" s="53"/>
      <c r="IL16" s="53">
        <v>1</v>
      </c>
      <c r="IM16" s="53"/>
      <c r="IN16" s="53"/>
      <c r="IO16" s="53"/>
      <c r="IP16" s="53">
        <v>1</v>
      </c>
      <c r="IQ16" s="53"/>
      <c r="IR16" s="53">
        <v>1</v>
      </c>
      <c r="IS16" s="53"/>
      <c r="IT16" s="53"/>
    </row>
    <row r="17" spans="1:254" s="135" customFormat="1">
      <c r="A17" s="54">
        <v>4</v>
      </c>
      <c r="B17" s="136" t="s">
        <v>1405</v>
      </c>
      <c r="C17" s="52">
        <v>1</v>
      </c>
      <c r="D17" s="52"/>
      <c r="E17" s="52"/>
      <c r="F17" s="52">
        <v>1</v>
      </c>
      <c r="G17" s="52"/>
      <c r="H17" s="52"/>
      <c r="I17" s="52">
        <v>1</v>
      </c>
      <c r="J17" s="52"/>
      <c r="K17" s="52"/>
      <c r="L17" s="52">
        <v>1</v>
      </c>
      <c r="M17" s="52"/>
      <c r="N17" s="52"/>
      <c r="O17" s="52">
        <v>1</v>
      </c>
      <c r="P17" s="52"/>
      <c r="Q17" s="52"/>
      <c r="R17" s="52">
        <v>1</v>
      </c>
      <c r="S17" s="52"/>
      <c r="T17" s="52"/>
      <c r="U17" s="52">
        <v>1</v>
      </c>
      <c r="V17" s="52"/>
      <c r="W17" s="52"/>
      <c r="X17" s="52">
        <v>1</v>
      </c>
      <c r="Y17" s="52"/>
      <c r="Z17" s="52"/>
      <c r="AA17" s="52"/>
      <c r="AB17" s="52">
        <v>1</v>
      </c>
      <c r="AC17" s="52"/>
      <c r="AD17" s="52">
        <v>1</v>
      </c>
      <c r="AE17" s="52"/>
      <c r="AF17" s="52"/>
      <c r="AG17" s="53">
        <v>1</v>
      </c>
      <c r="AH17" s="53"/>
      <c r="AI17" s="53"/>
      <c r="AJ17" s="53"/>
      <c r="AK17" s="53">
        <v>1</v>
      </c>
      <c r="AL17" s="53"/>
      <c r="AM17" s="53">
        <v>1</v>
      </c>
      <c r="AN17" s="53"/>
      <c r="AO17" s="53"/>
      <c r="AP17" s="53">
        <v>1</v>
      </c>
      <c r="AQ17" s="53"/>
      <c r="AR17" s="53"/>
      <c r="AS17" s="53">
        <v>1</v>
      </c>
      <c r="AT17" s="53"/>
      <c r="AU17" s="53"/>
      <c r="AV17" s="53">
        <v>1</v>
      </c>
      <c r="AW17" s="53"/>
      <c r="AX17" s="53"/>
      <c r="AY17" s="53">
        <v>1</v>
      </c>
      <c r="AZ17" s="53"/>
      <c r="BA17" s="53"/>
      <c r="BB17" s="53">
        <v>1</v>
      </c>
      <c r="BC17" s="53"/>
      <c r="BD17" s="53"/>
      <c r="BE17" s="53">
        <v>1</v>
      </c>
      <c r="BF17" s="53"/>
      <c r="BG17" s="53"/>
      <c r="BH17" s="53">
        <v>1</v>
      </c>
      <c r="BI17" s="53"/>
      <c r="BJ17" s="53"/>
      <c r="BK17" s="53">
        <v>1</v>
      </c>
      <c r="BL17" s="53"/>
      <c r="BM17" s="53"/>
      <c r="BN17" s="53"/>
      <c r="BO17" s="52">
        <v>1</v>
      </c>
      <c r="BP17" s="52"/>
      <c r="BQ17" s="53">
        <v>1</v>
      </c>
      <c r="BR17" s="53"/>
      <c r="BS17" s="53"/>
      <c r="BT17" s="53">
        <v>1</v>
      </c>
      <c r="BU17" s="53"/>
      <c r="BV17" s="53"/>
      <c r="BW17" s="53">
        <v>1</v>
      </c>
      <c r="BX17" s="53"/>
      <c r="BY17" s="53"/>
      <c r="BZ17" s="53">
        <v>1</v>
      </c>
      <c r="CA17" s="53"/>
      <c r="CB17" s="53"/>
      <c r="CC17" s="53"/>
      <c r="CD17" s="53">
        <v>1</v>
      </c>
      <c r="CE17" s="53"/>
      <c r="CF17" s="53"/>
      <c r="CG17" s="53">
        <v>1</v>
      </c>
      <c r="CH17" s="53"/>
      <c r="CI17" s="53">
        <v>1</v>
      </c>
      <c r="CJ17" s="53"/>
      <c r="CK17" s="53"/>
      <c r="CL17" s="53">
        <v>1</v>
      </c>
      <c r="CM17" s="53"/>
      <c r="CN17" s="53"/>
      <c r="CO17" s="53">
        <v>1</v>
      </c>
      <c r="CP17" s="53"/>
      <c r="CQ17" s="53"/>
      <c r="CR17" s="53">
        <v>1</v>
      </c>
      <c r="CS17" s="53"/>
      <c r="CT17" s="53"/>
      <c r="CU17" s="53">
        <v>1</v>
      </c>
      <c r="CV17" s="53"/>
      <c r="CW17" s="53"/>
      <c r="CX17" s="53">
        <v>1</v>
      </c>
      <c r="CY17" s="53"/>
      <c r="CZ17" s="53"/>
      <c r="DA17" s="53">
        <v>1</v>
      </c>
      <c r="DB17" s="53"/>
      <c r="DC17" s="53"/>
      <c r="DD17" s="134">
        <v>1</v>
      </c>
      <c r="DE17" s="53"/>
      <c r="DF17" s="53"/>
      <c r="DG17" s="53">
        <v>1</v>
      </c>
      <c r="DH17" s="53"/>
      <c r="DI17" s="53"/>
      <c r="DJ17" s="53"/>
      <c r="DK17" s="53">
        <v>1</v>
      </c>
      <c r="DL17" s="53"/>
      <c r="DM17" s="53"/>
      <c r="DN17" s="53">
        <v>1</v>
      </c>
      <c r="DO17" s="53"/>
      <c r="DP17" s="53"/>
      <c r="DQ17" s="53">
        <v>1</v>
      </c>
      <c r="DR17" s="53"/>
      <c r="DS17" s="53"/>
      <c r="DT17" s="53">
        <v>1</v>
      </c>
      <c r="DU17" s="53"/>
      <c r="DV17" s="53"/>
      <c r="DW17" s="53">
        <v>1</v>
      </c>
      <c r="DX17" s="53"/>
      <c r="DY17" s="53"/>
      <c r="DZ17" s="53">
        <v>1</v>
      </c>
      <c r="EA17" s="53"/>
      <c r="EB17" s="53"/>
      <c r="EC17" s="53">
        <v>1</v>
      </c>
      <c r="ED17" s="53"/>
      <c r="EE17" s="53"/>
      <c r="EF17" s="53">
        <v>1</v>
      </c>
      <c r="EG17" s="53"/>
      <c r="EH17" s="53"/>
      <c r="EI17" s="53">
        <v>1</v>
      </c>
      <c r="EJ17" s="53"/>
      <c r="EK17" s="53"/>
      <c r="EL17" s="53">
        <v>1</v>
      </c>
      <c r="EM17" s="53"/>
      <c r="EN17" s="53"/>
      <c r="EO17" s="53">
        <v>1</v>
      </c>
      <c r="EP17" s="53"/>
      <c r="EQ17" s="53"/>
      <c r="ER17" s="53">
        <v>1</v>
      </c>
      <c r="ES17" s="53"/>
      <c r="ET17" s="53"/>
      <c r="EU17" s="53">
        <v>1</v>
      </c>
      <c r="EV17" s="53"/>
      <c r="EW17" s="53"/>
      <c r="EX17" s="53">
        <v>1</v>
      </c>
      <c r="EY17" s="53"/>
      <c r="EZ17" s="53"/>
      <c r="FA17" s="53">
        <v>1</v>
      </c>
      <c r="FB17" s="53"/>
      <c r="FC17" s="53"/>
      <c r="FD17" s="53">
        <v>1</v>
      </c>
      <c r="FE17" s="53"/>
      <c r="FF17" s="53"/>
      <c r="FG17" s="53">
        <v>1</v>
      </c>
      <c r="FH17" s="53"/>
      <c r="FI17" s="53"/>
      <c r="FJ17" s="53">
        <v>1</v>
      </c>
      <c r="FK17" s="53"/>
      <c r="FL17" s="53"/>
      <c r="FM17" s="53">
        <v>1</v>
      </c>
      <c r="FN17" s="53"/>
      <c r="FO17" s="53"/>
      <c r="FP17" s="53">
        <v>1</v>
      </c>
      <c r="FQ17" s="53"/>
      <c r="FR17" s="53">
        <v>1</v>
      </c>
      <c r="FS17" s="53"/>
      <c r="FT17" s="53"/>
      <c r="FU17" s="53"/>
      <c r="FV17" s="53">
        <v>1</v>
      </c>
      <c r="FW17" s="53"/>
      <c r="FX17" s="53">
        <v>1</v>
      </c>
      <c r="FY17" s="53"/>
      <c r="FZ17" s="53"/>
      <c r="GA17" s="53"/>
      <c r="GB17" s="53">
        <v>1</v>
      </c>
      <c r="GC17" s="53"/>
      <c r="GD17" s="53"/>
      <c r="GE17" s="53">
        <v>1</v>
      </c>
      <c r="GF17" s="53"/>
      <c r="GG17" s="53">
        <v>1</v>
      </c>
      <c r="GH17" s="53"/>
      <c r="GI17" s="53"/>
      <c r="GJ17" s="53">
        <v>1</v>
      </c>
      <c r="GK17" s="53"/>
      <c r="GL17" s="53"/>
      <c r="GM17" s="53"/>
      <c r="GN17" s="53">
        <v>1</v>
      </c>
      <c r="GO17" s="53"/>
      <c r="GP17" s="53"/>
      <c r="GQ17" s="53">
        <v>1</v>
      </c>
      <c r="GR17" s="53"/>
      <c r="GS17" s="53">
        <v>1</v>
      </c>
      <c r="GT17" s="53"/>
      <c r="GU17" s="53"/>
      <c r="GV17" s="53"/>
      <c r="GW17" s="53">
        <v>1</v>
      </c>
      <c r="GX17" s="53"/>
      <c r="GY17" s="53"/>
      <c r="GZ17" s="53">
        <v>1</v>
      </c>
      <c r="HA17" s="53"/>
      <c r="HB17" s="53"/>
      <c r="HC17" s="53">
        <v>1</v>
      </c>
      <c r="HD17" s="53"/>
      <c r="HE17" s="53">
        <v>1</v>
      </c>
      <c r="HF17" s="53"/>
      <c r="HG17" s="53"/>
      <c r="HH17" s="53">
        <v>1</v>
      </c>
      <c r="HI17" s="53"/>
      <c r="HJ17" s="53"/>
      <c r="HK17" s="53">
        <v>1</v>
      </c>
      <c r="HL17" s="53"/>
      <c r="HM17" s="53"/>
      <c r="HN17" s="53">
        <v>1</v>
      </c>
      <c r="HO17" s="53"/>
      <c r="HP17" s="53"/>
      <c r="HQ17" s="53">
        <v>1</v>
      </c>
      <c r="HR17" s="53"/>
      <c r="HS17" s="53"/>
      <c r="HT17" s="53">
        <v>1</v>
      </c>
      <c r="HU17" s="53"/>
      <c r="HV17" s="53"/>
      <c r="HW17" s="53">
        <v>1</v>
      </c>
      <c r="HX17" s="53"/>
      <c r="HY17" s="53"/>
      <c r="HZ17" s="53"/>
      <c r="IA17" s="53">
        <v>1</v>
      </c>
      <c r="IB17" s="53"/>
      <c r="IC17" s="53"/>
      <c r="ID17" s="53">
        <v>1</v>
      </c>
      <c r="IE17" s="53"/>
      <c r="IF17" s="53"/>
      <c r="IG17" s="53">
        <v>1</v>
      </c>
      <c r="IH17" s="53"/>
      <c r="II17" s="53"/>
      <c r="IJ17" s="53">
        <v>1</v>
      </c>
      <c r="IK17" s="53"/>
      <c r="IL17" s="53">
        <v>1</v>
      </c>
      <c r="IM17" s="53"/>
      <c r="IN17" s="53"/>
      <c r="IO17" s="53"/>
      <c r="IP17" s="53">
        <v>1</v>
      </c>
      <c r="IQ17" s="53"/>
      <c r="IR17" s="53">
        <v>1</v>
      </c>
      <c r="IS17" s="53"/>
      <c r="IT17" s="53"/>
    </row>
    <row r="18" spans="1:254" s="135" customFormat="1">
      <c r="A18" s="54">
        <v>5</v>
      </c>
      <c r="B18" s="136" t="s">
        <v>1406</v>
      </c>
      <c r="C18" s="52">
        <v>1</v>
      </c>
      <c r="D18" s="52"/>
      <c r="E18" s="52"/>
      <c r="F18" s="52">
        <v>1</v>
      </c>
      <c r="G18" s="52"/>
      <c r="H18" s="52"/>
      <c r="I18" s="52"/>
      <c r="J18" s="52">
        <v>1</v>
      </c>
      <c r="K18" s="52"/>
      <c r="L18" s="52">
        <v>1</v>
      </c>
      <c r="M18" s="52"/>
      <c r="N18" s="52"/>
      <c r="O18" s="52"/>
      <c r="P18" s="52">
        <v>1</v>
      </c>
      <c r="Q18" s="52"/>
      <c r="R18" s="52"/>
      <c r="S18" s="52">
        <v>1</v>
      </c>
      <c r="T18" s="52"/>
      <c r="U18" s="52"/>
      <c r="V18" s="52">
        <v>1</v>
      </c>
      <c r="W18" s="52"/>
      <c r="X18" s="52"/>
      <c r="Y18" s="52"/>
      <c r="Z18" s="52">
        <v>1</v>
      </c>
      <c r="AA18" s="52"/>
      <c r="AB18" s="52">
        <v>1</v>
      </c>
      <c r="AC18" s="52"/>
      <c r="AD18" s="52"/>
      <c r="AE18" s="52">
        <v>1</v>
      </c>
      <c r="AF18" s="52"/>
      <c r="AG18" s="53"/>
      <c r="AH18" s="53">
        <v>1</v>
      </c>
      <c r="AI18" s="53"/>
      <c r="AJ18" s="53"/>
      <c r="AK18" s="53"/>
      <c r="AL18" s="53">
        <v>1</v>
      </c>
      <c r="AM18" s="53"/>
      <c r="AN18" s="53">
        <v>1</v>
      </c>
      <c r="AO18" s="53"/>
      <c r="AP18" s="53"/>
      <c r="AQ18" s="53">
        <v>1</v>
      </c>
      <c r="AR18" s="53"/>
      <c r="AS18" s="53"/>
      <c r="AT18" s="53">
        <v>1</v>
      </c>
      <c r="AU18" s="53"/>
      <c r="AV18" s="53">
        <v>1</v>
      </c>
      <c r="AW18" s="53"/>
      <c r="AX18" s="53"/>
      <c r="AY18" s="53"/>
      <c r="AZ18" s="53">
        <v>1</v>
      </c>
      <c r="BA18" s="53"/>
      <c r="BB18" s="53"/>
      <c r="BC18" s="53">
        <v>1</v>
      </c>
      <c r="BD18" s="53"/>
      <c r="BE18" s="53">
        <v>1</v>
      </c>
      <c r="BF18" s="53"/>
      <c r="BG18" s="53"/>
      <c r="BH18" s="53">
        <v>1</v>
      </c>
      <c r="BI18" s="53"/>
      <c r="BJ18" s="53"/>
      <c r="BK18" s="53">
        <v>1</v>
      </c>
      <c r="BL18" s="53"/>
      <c r="BM18" s="53"/>
      <c r="BN18" s="53"/>
      <c r="BO18" s="52"/>
      <c r="BP18" s="52">
        <v>1</v>
      </c>
      <c r="BQ18" s="53">
        <v>1</v>
      </c>
      <c r="BR18" s="53"/>
      <c r="BS18" s="53"/>
      <c r="BT18" s="53"/>
      <c r="BU18" s="53">
        <v>1</v>
      </c>
      <c r="BV18" s="53"/>
      <c r="BW18" s="53"/>
      <c r="BX18" s="53">
        <v>1</v>
      </c>
      <c r="BY18" s="53"/>
      <c r="BZ18" s="53"/>
      <c r="CA18" s="53">
        <v>1</v>
      </c>
      <c r="CB18" s="53"/>
      <c r="CC18" s="53"/>
      <c r="CD18" s="53">
        <v>1</v>
      </c>
      <c r="CE18" s="53"/>
      <c r="CF18" s="53"/>
      <c r="CG18" s="53">
        <v>1</v>
      </c>
      <c r="CH18" s="53"/>
      <c r="CI18" s="53"/>
      <c r="CJ18" s="53">
        <v>1</v>
      </c>
      <c r="CK18" s="53"/>
      <c r="CL18" s="53"/>
      <c r="CM18" s="53">
        <v>1</v>
      </c>
      <c r="CN18" s="53"/>
      <c r="CO18" s="53">
        <v>1</v>
      </c>
      <c r="CP18" s="53"/>
      <c r="CQ18" s="53"/>
      <c r="CR18" s="53"/>
      <c r="CS18" s="53">
        <v>1</v>
      </c>
      <c r="CT18" s="53"/>
      <c r="CU18" s="53">
        <v>1</v>
      </c>
      <c r="CV18" s="53"/>
      <c r="CW18" s="53"/>
      <c r="CX18" s="53"/>
      <c r="CY18" s="53">
        <v>1</v>
      </c>
      <c r="CZ18" s="53"/>
      <c r="DA18" s="53">
        <v>1</v>
      </c>
      <c r="DB18" s="53"/>
      <c r="DC18" s="53"/>
      <c r="DD18" s="134"/>
      <c r="DE18" s="53">
        <v>1</v>
      </c>
      <c r="DF18" s="53"/>
      <c r="DG18" s="53">
        <v>1</v>
      </c>
      <c r="DH18" s="53"/>
      <c r="DI18" s="53"/>
      <c r="DJ18" s="53"/>
      <c r="DK18" s="53">
        <v>1</v>
      </c>
      <c r="DL18" s="53"/>
      <c r="DM18" s="53">
        <v>1</v>
      </c>
      <c r="DN18" s="53"/>
      <c r="DO18" s="53"/>
      <c r="DP18" s="53"/>
      <c r="DQ18" s="53">
        <v>1</v>
      </c>
      <c r="DR18" s="53"/>
      <c r="DS18" s="53"/>
      <c r="DT18" s="53">
        <v>1</v>
      </c>
      <c r="DU18" s="53"/>
      <c r="DV18" s="53"/>
      <c r="DW18" s="53">
        <v>1</v>
      </c>
      <c r="DX18" s="53"/>
      <c r="DY18" s="53"/>
      <c r="DZ18" s="53">
        <v>1</v>
      </c>
      <c r="EA18" s="53"/>
      <c r="EB18" s="53"/>
      <c r="EC18" s="53">
        <v>1</v>
      </c>
      <c r="ED18" s="53"/>
      <c r="EE18" s="53"/>
      <c r="EF18" s="53">
        <v>1</v>
      </c>
      <c r="EG18" s="53"/>
      <c r="EH18" s="53"/>
      <c r="EI18" s="53">
        <v>1</v>
      </c>
      <c r="EJ18" s="53"/>
      <c r="EK18" s="53"/>
      <c r="EL18" s="53"/>
      <c r="EM18" s="53">
        <v>1</v>
      </c>
      <c r="EN18" s="53"/>
      <c r="EO18" s="53">
        <v>1</v>
      </c>
      <c r="EP18" s="53"/>
      <c r="EQ18" s="53"/>
      <c r="ER18" s="53">
        <v>1</v>
      </c>
      <c r="ES18" s="53"/>
      <c r="ET18" s="53"/>
      <c r="EU18" s="53">
        <v>1</v>
      </c>
      <c r="EV18" s="53"/>
      <c r="EW18" s="53"/>
      <c r="EX18" s="53">
        <v>1</v>
      </c>
      <c r="EY18" s="53"/>
      <c r="EZ18" s="53"/>
      <c r="FA18" s="53">
        <v>1</v>
      </c>
      <c r="FB18" s="53"/>
      <c r="FC18" s="53"/>
      <c r="FD18" s="53">
        <v>1</v>
      </c>
      <c r="FE18" s="53"/>
      <c r="FF18" s="53"/>
      <c r="FG18" s="53">
        <v>1</v>
      </c>
      <c r="FH18" s="53"/>
      <c r="FI18" s="53"/>
      <c r="FJ18" s="53">
        <v>1</v>
      </c>
      <c r="FK18" s="53"/>
      <c r="FL18" s="53"/>
      <c r="FM18" s="53">
        <v>1</v>
      </c>
      <c r="FN18" s="53"/>
      <c r="FO18" s="53"/>
      <c r="FP18" s="53">
        <v>1</v>
      </c>
      <c r="FQ18" s="53"/>
      <c r="FR18" s="53"/>
      <c r="FS18" s="53">
        <v>1</v>
      </c>
      <c r="FT18" s="53"/>
      <c r="FU18" s="53"/>
      <c r="FV18" s="53"/>
      <c r="FW18" s="53">
        <v>1</v>
      </c>
      <c r="FX18" s="53"/>
      <c r="FY18" s="53">
        <v>1</v>
      </c>
      <c r="FZ18" s="53"/>
      <c r="GA18" s="53"/>
      <c r="GB18" s="53">
        <v>1</v>
      </c>
      <c r="GC18" s="53"/>
      <c r="GD18" s="53"/>
      <c r="GE18" s="53"/>
      <c r="GF18" s="53">
        <v>1</v>
      </c>
      <c r="GG18" s="53"/>
      <c r="GH18" s="53">
        <v>1</v>
      </c>
      <c r="GI18" s="53"/>
      <c r="GJ18" s="53">
        <v>1</v>
      </c>
      <c r="GK18" s="53"/>
      <c r="GL18" s="53"/>
      <c r="GM18" s="53"/>
      <c r="GN18" s="53"/>
      <c r="GO18" s="53">
        <v>1</v>
      </c>
      <c r="GP18" s="53"/>
      <c r="GQ18" s="53">
        <v>1</v>
      </c>
      <c r="GR18" s="53"/>
      <c r="GT18" s="53">
        <v>1</v>
      </c>
      <c r="GU18" s="53"/>
      <c r="GV18" s="53"/>
      <c r="GW18" s="53">
        <v>1</v>
      </c>
      <c r="GX18" s="53"/>
      <c r="GY18" s="53"/>
      <c r="GZ18" s="53">
        <v>1</v>
      </c>
      <c r="HA18" s="53"/>
      <c r="HB18" s="53"/>
      <c r="HC18" s="53"/>
      <c r="HD18" s="53">
        <v>1</v>
      </c>
      <c r="HE18" s="53"/>
      <c r="HF18" s="53">
        <v>1</v>
      </c>
      <c r="HG18" s="53"/>
      <c r="HH18" s="53"/>
      <c r="HI18" s="53">
        <v>1</v>
      </c>
      <c r="HJ18" s="53"/>
      <c r="HK18" s="53"/>
      <c r="HL18" s="53">
        <v>1</v>
      </c>
      <c r="HM18" s="53"/>
      <c r="HN18" s="53"/>
      <c r="HO18" s="53">
        <v>1</v>
      </c>
      <c r="HP18" s="53"/>
      <c r="HQ18" s="53"/>
      <c r="HR18" s="53">
        <v>1</v>
      </c>
      <c r="HS18" s="53"/>
      <c r="HT18" s="53">
        <v>1</v>
      </c>
      <c r="HU18" s="53"/>
      <c r="HV18" s="53"/>
      <c r="HW18" s="53"/>
      <c r="HX18" s="53">
        <v>1</v>
      </c>
      <c r="HY18" s="53"/>
      <c r="HZ18" s="53"/>
      <c r="IA18" s="53">
        <v>1</v>
      </c>
      <c r="IB18" s="53"/>
      <c r="IC18" s="53"/>
      <c r="ID18" s="53">
        <v>1</v>
      </c>
      <c r="IE18" s="53"/>
      <c r="IF18" s="53"/>
      <c r="IG18" s="53">
        <v>1</v>
      </c>
      <c r="IH18" s="53"/>
      <c r="II18" s="53"/>
      <c r="IJ18" s="53">
        <v>1</v>
      </c>
      <c r="IK18" s="53"/>
      <c r="IL18" s="53"/>
      <c r="IM18" s="53">
        <v>1</v>
      </c>
      <c r="IN18" s="53"/>
      <c r="IO18" s="53"/>
      <c r="IP18" s="53">
        <v>1</v>
      </c>
      <c r="IQ18" s="53"/>
      <c r="IR18" s="53"/>
      <c r="IS18" s="53">
        <v>1</v>
      </c>
      <c r="IT18" s="53"/>
    </row>
    <row r="19" spans="1:254" s="135" customFormat="1">
      <c r="A19" s="106" t="s">
        <v>171</v>
      </c>
      <c r="B19" s="108"/>
      <c r="C19" s="53">
        <f>SUM(C14:C18)</f>
        <v>5</v>
      </c>
      <c r="D19" s="53">
        <f>SUM(D14:D18)</f>
        <v>0</v>
      </c>
      <c r="E19" s="53">
        <f>SUM(E14:E18)</f>
        <v>0</v>
      </c>
      <c r="F19" s="53">
        <f>SUM(F14:F18)</f>
        <v>4</v>
      </c>
      <c r="G19" s="53">
        <f>SUM(G14:G18)</f>
        <v>1</v>
      </c>
      <c r="H19" s="53">
        <f>SUM(H14:H18)</f>
        <v>0</v>
      </c>
      <c r="I19" s="53">
        <f>SUM(I14:I18)</f>
        <v>3</v>
      </c>
      <c r="J19" s="53">
        <f>SUM(J14:J18)</f>
        <v>2</v>
      </c>
      <c r="K19" s="53">
        <f>SUM(K14:K18)</f>
        <v>0</v>
      </c>
      <c r="L19" s="53">
        <f>SUM(L14:L18)</f>
        <v>5</v>
      </c>
      <c r="M19" s="53">
        <f>SUM(M14:M18)</f>
        <v>0</v>
      </c>
      <c r="N19" s="53">
        <f>SUM(N14:N18)</f>
        <v>0</v>
      </c>
      <c r="O19" s="53">
        <f>SUM(O14:O18)</f>
        <v>4</v>
      </c>
      <c r="P19" s="53">
        <f>SUM(P14:P18)</f>
        <v>1</v>
      </c>
      <c r="Q19" s="53">
        <f>SUM(Q14:Q18)</f>
        <v>0</v>
      </c>
      <c r="R19" s="53">
        <f>SUM(R14:R18)</f>
        <v>3</v>
      </c>
      <c r="S19" s="53">
        <f>SUM(S14:S18)</f>
        <v>2</v>
      </c>
      <c r="T19" s="53">
        <f>SUM(T14:T18)</f>
        <v>0</v>
      </c>
      <c r="U19" s="53">
        <f>SUM(U14:U18)</f>
        <v>4</v>
      </c>
      <c r="V19" s="53">
        <f>SUM(V14:V18)</f>
        <v>1</v>
      </c>
      <c r="W19" s="53">
        <f>SUM(W14:W18)</f>
        <v>0</v>
      </c>
      <c r="X19" s="53">
        <f>SUM(X14:X18)</f>
        <v>3</v>
      </c>
      <c r="Y19" s="53">
        <f>SUM(Y14:Y18)</f>
        <v>1</v>
      </c>
      <c r="Z19" s="53">
        <f>SUM(Z14:Z18)</f>
        <v>1</v>
      </c>
      <c r="AA19" s="53">
        <f>SUM(AA14:AA18)</f>
        <v>1</v>
      </c>
      <c r="AB19" s="53">
        <f>SUM(AB14:AB18)</f>
        <v>4</v>
      </c>
      <c r="AC19" s="53">
        <f>SUM(AC14:AC18)</f>
        <v>0</v>
      </c>
      <c r="AD19" s="53">
        <f>SUM(AD14:AD18)</f>
        <v>2</v>
      </c>
      <c r="AE19" s="53">
        <f>SUM(AE14:AE18)</f>
        <v>3</v>
      </c>
      <c r="AF19" s="53">
        <f>SUM(AF14:AF18)</f>
        <v>0</v>
      </c>
      <c r="AG19" s="53">
        <f>SUM(AG14:AG18)</f>
        <v>3</v>
      </c>
      <c r="AH19" s="53">
        <f>SUM(AH14:AH18)</f>
        <v>2</v>
      </c>
      <c r="AI19" s="53">
        <f>SUM(AI14:AI18)</f>
        <v>0</v>
      </c>
      <c r="AJ19" s="53">
        <f>SUM(AJ14:AJ18)</f>
        <v>1</v>
      </c>
      <c r="AK19" s="53">
        <f>SUM(AK14:AK18)</f>
        <v>3</v>
      </c>
      <c r="AL19" s="53">
        <f>SUM(AL14:AL18)</f>
        <v>1</v>
      </c>
      <c r="AM19" s="53">
        <f>SUM(AM14:AM18)</f>
        <v>3</v>
      </c>
      <c r="AN19" s="53">
        <f>SUM(AN14:AN18)</f>
        <v>2</v>
      </c>
      <c r="AO19" s="53">
        <f>SUM(AO14:AO18)</f>
        <v>0</v>
      </c>
      <c r="AP19" s="53">
        <f>SUM(AP14:AP18)</f>
        <v>3</v>
      </c>
      <c r="AQ19" s="53">
        <f>SUM(AQ14:AQ18)</f>
        <v>2</v>
      </c>
      <c r="AR19" s="53">
        <f>SUM(AR14:AR18)</f>
        <v>0</v>
      </c>
      <c r="AS19" s="53">
        <f>SUM(AS14:AS18)</f>
        <v>1</v>
      </c>
      <c r="AT19" s="53">
        <f>SUM(AT14:AT18)</f>
        <v>4</v>
      </c>
      <c r="AU19" s="53">
        <f>SUM(AU14:AU18)</f>
        <v>0</v>
      </c>
      <c r="AV19" s="53">
        <f>SUM(AV14:AV18)</f>
        <v>2</v>
      </c>
      <c r="AW19" s="53">
        <f>SUM(AW14:AW18)</f>
        <v>3</v>
      </c>
      <c r="AX19" s="53">
        <f>SUM(AX14:AX18)</f>
        <v>0</v>
      </c>
      <c r="AY19" s="53">
        <f>SUM(AY14:AY18)</f>
        <v>1</v>
      </c>
      <c r="AZ19" s="53">
        <f>SUM(AZ14:AZ18)</f>
        <v>4</v>
      </c>
      <c r="BA19" s="53">
        <f>SUM(BA14:BA18)</f>
        <v>0</v>
      </c>
      <c r="BB19" s="53">
        <f>SUM(BB14:BB18)</f>
        <v>2</v>
      </c>
      <c r="BC19" s="53">
        <f>SUM(BC14:BC18)</f>
        <v>3</v>
      </c>
      <c r="BD19" s="53">
        <f>SUM(BD14:BD18)</f>
        <v>0</v>
      </c>
      <c r="BE19" s="53">
        <f>SUM(BE14:BE18)</f>
        <v>2</v>
      </c>
      <c r="BF19" s="53">
        <f>SUM(BF14:BF18)</f>
        <v>3</v>
      </c>
      <c r="BG19" s="53">
        <f>SUM(BG14:BG18)</f>
        <v>0</v>
      </c>
      <c r="BH19" s="53">
        <f>SUM(BH14:BH18)</f>
        <v>2</v>
      </c>
      <c r="BI19" s="53">
        <f>SUM(BI14:BI18)</f>
        <v>3</v>
      </c>
      <c r="BJ19" s="53">
        <f>SUM(BJ14:BJ18)</f>
        <v>0</v>
      </c>
      <c r="BK19" s="53">
        <f>SUM(BK14:BK18)</f>
        <v>2</v>
      </c>
      <c r="BL19" s="53">
        <f>SUM(BL14:BL18)</f>
        <v>3</v>
      </c>
      <c r="BM19" s="53">
        <f>SUM(BM14:BM18)</f>
        <v>0</v>
      </c>
      <c r="BN19" s="53">
        <f>SUM(BN14:BN18)</f>
        <v>0</v>
      </c>
      <c r="BO19" s="53">
        <f>SUM(BO14:BO18)</f>
        <v>2</v>
      </c>
      <c r="BP19" s="53">
        <f>SUM(BP14:BP18)</f>
        <v>3</v>
      </c>
      <c r="BQ19" s="53">
        <f>SUM(BQ14:BQ18)</f>
        <v>2</v>
      </c>
      <c r="BR19" s="53">
        <f>SUM(BR14:BR18)</f>
        <v>3</v>
      </c>
      <c r="BS19" s="53">
        <f>SUM(BS14:BS18)</f>
        <v>0</v>
      </c>
      <c r="BT19" s="53">
        <f>SUM(BT14:BT18)</f>
        <v>3</v>
      </c>
      <c r="BU19" s="53">
        <f>SUM(BU14:BU18)</f>
        <v>2</v>
      </c>
      <c r="BV19" s="53">
        <f>SUM(BV14:BV18)</f>
        <v>0</v>
      </c>
      <c r="BW19" s="53">
        <f>SUM(BW14:BW18)</f>
        <v>3</v>
      </c>
      <c r="BX19" s="53">
        <f>SUM(BX14:BX18)</f>
        <v>2</v>
      </c>
      <c r="BY19" s="53">
        <f>SUM(BY14:BY18)</f>
        <v>0</v>
      </c>
      <c r="BZ19" s="53">
        <f>SUM(BZ14:BZ18)</f>
        <v>3</v>
      </c>
      <c r="CA19" s="53">
        <f>SUM(CA14:CA18)</f>
        <v>2</v>
      </c>
      <c r="CB19" s="53">
        <f>SUM(CB14:CB18)</f>
        <v>0</v>
      </c>
      <c r="CC19" s="53">
        <f>SUM(CC14:CC18)</f>
        <v>2</v>
      </c>
      <c r="CD19" s="53">
        <f>SUM(CD14:CD18)</f>
        <v>3</v>
      </c>
      <c r="CE19" s="53">
        <f>SUM(CE14:CE18)</f>
        <v>0</v>
      </c>
      <c r="CF19" s="53">
        <f>SUM(CF14:CF18)</f>
        <v>1</v>
      </c>
      <c r="CG19" s="53">
        <f>SUM(CG14:CG18)</f>
        <v>4</v>
      </c>
      <c r="CH19" s="53">
        <f>SUM(CH14:CH18)</f>
        <v>0</v>
      </c>
      <c r="CI19" s="53">
        <f>SUM(CI14:CI18)</f>
        <v>1</v>
      </c>
      <c r="CJ19" s="53">
        <f>SUM(CJ14:CJ18)</f>
        <v>4</v>
      </c>
      <c r="CK19" s="53">
        <f>SUM(CK14:CK18)</f>
        <v>0</v>
      </c>
      <c r="CL19" s="53">
        <f>SUM(CL14:CL18)</f>
        <v>2</v>
      </c>
      <c r="CM19" s="53">
        <f>SUM(CM14:CM18)</f>
        <v>3</v>
      </c>
      <c r="CN19" s="53">
        <f>SUM(CN14:CN18)</f>
        <v>0</v>
      </c>
      <c r="CO19" s="53">
        <f>SUM(CO14:CO18)</f>
        <v>5</v>
      </c>
      <c r="CP19" s="53">
        <f>SUM(CP14:CP18)</f>
        <v>0</v>
      </c>
      <c r="CQ19" s="53">
        <f>SUM(CQ14:CQ18)</f>
        <v>0</v>
      </c>
      <c r="CR19" s="53">
        <f>SUM(CR14:CR18)</f>
        <v>3</v>
      </c>
      <c r="CS19" s="53">
        <f>SUM(CS14:CS18)</f>
        <v>2</v>
      </c>
      <c r="CT19" s="53">
        <f>SUM(CT14:CT18)</f>
        <v>0</v>
      </c>
      <c r="CU19" s="53">
        <f>SUM(CU14:CU18)</f>
        <v>5</v>
      </c>
      <c r="CV19" s="53">
        <f>SUM(CV14:CV18)</f>
        <v>0</v>
      </c>
      <c r="CW19" s="53">
        <f>SUM(CW14:CW18)</f>
        <v>0</v>
      </c>
      <c r="CX19" s="53">
        <f>SUM(CX14:CX18)</f>
        <v>3</v>
      </c>
      <c r="CY19" s="53">
        <f>SUM(CY14:CY18)</f>
        <v>2</v>
      </c>
      <c r="CZ19" s="53">
        <f>SUM(CZ14:CZ18)</f>
        <v>0</v>
      </c>
      <c r="DA19" s="53">
        <f>SUM(DA14:DA18)</f>
        <v>5</v>
      </c>
      <c r="DB19" s="53">
        <f>SUM(DB14:DB18)</f>
        <v>0</v>
      </c>
      <c r="DC19" s="53">
        <f>SUM(DC14:DC18)</f>
        <v>0</v>
      </c>
      <c r="DD19" s="53">
        <f>SUM(DD14:DD18)</f>
        <v>2</v>
      </c>
      <c r="DE19" s="53">
        <f>SUM(DE14:DE18)</f>
        <v>3</v>
      </c>
      <c r="DF19" s="53">
        <f>SUM(DF14:DF18)</f>
        <v>0</v>
      </c>
      <c r="DG19" s="53">
        <f>SUM(DG14:DG18)</f>
        <v>2</v>
      </c>
      <c r="DH19" s="53">
        <f>SUM(DH14:DH18)</f>
        <v>3</v>
      </c>
      <c r="DI19" s="53">
        <f>SUM(DI14:DI18)</f>
        <v>0</v>
      </c>
      <c r="DJ19" s="53">
        <f>SUM(DJ14:DJ18)</f>
        <v>1</v>
      </c>
      <c r="DK19" s="53">
        <f>SUM(DK14:DK18)</f>
        <v>4</v>
      </c>
      <c r="DL19" s="53">
        <f>SUM(DL14:DL18)</f>
        <v>0</v>
      </c>
      <c r="DM19" s="53">
        <f>SUM(DM14:DM18)</f>
        <v>2</v>
      </c>
      <c r="DN19" s="53">
        <f>SUM(DN14:DN18)</f>
        <v>3</v>
      </c>
      <c r="DO19" s="53">
        <f>SUM(DO14:DO18)</f>
        <v>0</v>
      </c>
      <c r="DP19" s="53">
        <f>SUM(DP14:DP18)</f>
        <v>1</v>
      </c>
      <c r="DQ19" s="53">
        <f>SUM(DQ14:DQ18)</f>
        <v>4</v>
      </c>
      <c r="DR19" s="53">
        <f>SUM(DR14:DR18)</f>
        <v>0</v>
      </c>
      <c r="DS19" s="53">
        <f>SUM(DS14:DS18)</f>
        <v>1</v>
      </c>
      <c r="DT19" s="53">
        <f>SUM(DT14:DT18)</f>
        <v>4</v>
      </c>
      <c r="DU19" s="53">
        <f>SUM(DU14:DU18)</f>
        <v>0</v>
      </c>
      <c r="DV19" s="53">
        <f>SUM(DV14:DV18)</f>
        <v>2</v>
      </c>
      <c r="DW19" s="53">
        <f>SUM(DW14:DW18)</f>
        <v>3</v>
      </c>
      <c r="DX19" s="53">
        <f>SUM(DX14:DX18)</f>
        <v>0</v>
      </c>
      <c r="DY19" s="53">
        <f>SUM(DY14:DY18)</f>
        <v>0</v>
      </c>
      <c r="DZ19" s="53">
        <f>SUM(DZ14:DZ18)</f>
        <v>5</v>
      </c>
      <c r="EA19" s="53">
        <f>SUM(EA14:EA18)</f>
        <v>0</v>
      </c>
      <c r="EB19" s="53">
        <f>SUM(EB14:EB18)</f>
        <v>0</v>
      </c>
      <c r="EC19" s="53">
        <f>SUM(EC14:EC18)</f>
        <v>5</v>
      </c>
      <c r="ED19" s="53">
        <f>SUM(ED14:ED18)</f>
        <v>0</v>
      </c>
      <c r="EE19" s="53">
        <f>SUM(EE14:EE18)</f>
        <v>0</v>
      </c>
      <c r="EF19" s="53">
        <f>SUM(EF14:EF18)</f>
        <v>5</v>
      </c>
      <c r="EG19" s="53">
        <f>SUM(EG14:EG18)</f>
        <v>0</v>
      </c>
      <c r="EH19" s="53">
        <f>SUM(EH14:EH18)</f>
        <v>0</v>
      </c>
      <c r="EI19" s="53">
        <f>SUM(EI14:EI18)</f>
        <v>5</v>
      </c>
      <c r="EJ19" s="53">
        <f>SUM(EJ14:EJ18)</f>
        <v>0</v>
      </c>
      <c r="EK19" s="53">
        <f>SUM(EK14:EK18)</f>
        <v>0</v>
      </c>
      <c r="EL19" s="53">
        <f>SUM(EL14:EL18)</f>
        <v>4</v>
      </c>
      <c r="EM19" s="53">
        <f>SUM(EM14:EM18)</f>
        <v>1</v>
      </c>
      <c r="EN19" s="53">
        <f>SUM(EN14:EN18)</f>
        <v>0</v>
      </c>
      <c r="EO19" s="53">
        <f>SUM(EO14:EO18)</f>
        <v>5</v>
      </c>
      <c r="EP19" s="53">
        <f>SUM(EP14:EP18)</f>
        <v>0</v>
      </c>
      <c r="EQ19" s="53">
        <f>SUM(EQ14:EQ18)</f>
        <v>2</v>
      </c>
      <c r="ER19" s="53">
        <f>SUM(ER14:ER18)</f>
        <v>3</v>
      </c>
      <c r="ES19" s="53">
        <f>SUM(ES14:ES18)</f>
        <v>0</v>
      </c>
      <c r="ET19" s="53">
        <f>SUM(ET14:ET18)</f>
        <v>2</v>
      </c>
      <c r="EU19" s="53">
        <f>SUM(EU14:EU18)</f>
        <v>3</v>
      </c>
      <c r="EV19" s="53">
        <f>SUM(EV14:EV18)</f>
        <v>0</v>
      </c>
      <c r="EW19" s="53">
        <f>SUM(EW14:EW18)</f>
        <v>0</v>
      </c>
      <c r="EX19" s="53">
        <f>SUM(EX14:EX18)</f>
        <v>5</v>
      </c>
      <c r="EY19" s="53">
        <f>SUM(EY14:EY18)</f>
        <v>0</v>
      </c>
      <c r="EZ19" s="53">
        <f>SUM(EZ14:EZ18)</f>
        <v>2</v>
      </c>
      <c r="FA19" s="53">
        <f>SUM(FA14:FA18)</f>
        <v>3</v>
      </c>
      <c r="FB19" s="53">
        <f>SUM(FB14:FB18)</f>
        <v>0</v>
      </c>
      <c r="FC19" s="53">
        <f>SUM(FC14:FC18)</f>
        <v>0</v>
      </c>
      <c r="FD19" s="53">
        <f>SUM(FD14:FD18)</f>
        <v>5</v>
      </c>
      <c r="FE19" s="53">
        <f>SUM(FE14:FE18)</f>
        <v>0</v>
      </c>
      <c r="FF19" s="53">
        <f>SUM(FF14:FF18)</f>
        <v>2</v>
      </c>
      <c r="FG19" s="53">
        <f>SUM(FG14:FG18)</f>
        <v>3</v>
      </c>
      <c r="FH19" s="53">
        <f>SUM(FH14:FH18)</f>
        <v>0</v>
      </c>
      <c r="FI19" s="53">
        <f>SUM(FI14:FI18)</f>
        <v>0</v>
      </c>
      <c r="FJ19" s="53">
        <f>SUM(FJ14:FJ18)</f>
        <v>5</v>
      </c>
      <c r="FK19" s="53">
        <f>SUM(FK14:FK18)</f>
        <v>0</v>
      </c>
      <c r="FL19" s="53">
        <f>SUM(FL14:FL18)</f>
        <v>2</v>
      </c>
      <c r="FM19" s="53">
        <f>SUM(FM14:FM18)</f>
        <v>3</v>
      </c>
      <c r="FN19" s="53">
        <f>SUM(FN14:FN18)</f>
        <v>0</v>
      </c>
      <c r="FO19" s="53">
        <f>SUM(FO14:FO18)</f>
        <v>0</v>
      </c>
      <c r="FP19" s="53">
        <f>SUM(FP14:FP18)</f>
        <v>5</v>
      </c>
      <c r="FQ19" s="53">
        <f>SUM(FQ14:FQ18)</f>
        <v>0</v>
      </c>
      <c r="FR19" s="53">
        <f>SUM(FR14:FR18)</f>
        <v>2</v>
      </c>
      <c r="FS19" s="53">
        <f>SUM(FS14:FS18)</f>
        <v>3</v>
      </c>
      <c r="FT19" s="53">
        <f>SUM(FT14:FT18)</f>
        <v>0</v>
      </c>
      <c r="FU19" s="53">
        <f>SUM(FU14:FU18)</f>
        <v>0</v>
      </c>
      <c r="FV19" s="53">
        <f>SUM(FV14:FV18)</f>
        <v>3</v>
      </c>
      <c r="FW19" s="53">
        <f>SUM(FW14:FW18)</f>
        <v>2</v>
      </c>
      <c r="FX19" s="53">
        <f>SUM(FX14:FX18)</f>
        <v>3</v>
      </c>
      <c r="FY19" s="53">
        <f>SUM(FY14:FY18)</f>
        <v>2</v>
      </c>
      <c r="FZ19" s="53">
        <f>SUM(FZ14:FZ18)</f>
        <v>0</v>
      </c>
      <c r="GA19" s="53">
        <f>SUM(GA14:GA18)</f>
        <v>0</v>
      </c>
      <c r="GB19" s="53">
        <f>SUM(GB14:GB18)</f>
        <v>5</v>
      </c>
      <c r="GC19" s="53">
        <f>SUM(GC14:GC18)</f>
        <v>0</v>
      </c>
      <c r="GD19" s="53">
        <f>SUM(GD14:GD18)</f>
        <v>0</v>
      </c>
      <c r="GE19" s="53">
        <f>SUM(GE14:GE18)</f>
        <v>4</v>
      </c>
      <c r="GF19" s="53">
        <f>SUM(GF14:GF18)</f>
        <v>1</v>
      </c>
      <c r="GG19" s="53">
        <f>SUM(GG14:GG18)</f>
        <v>3</v>
      </c>
      <c r="GH19" s="53">
        <f>SUM(GH14:GH18)</f>
        <v>2</v>
      </c>
      <c r="GI19" s="53">
        <f>SUM(GI14:GI18)</f>
        <v>0</v>
      </c>
      <c r="GJ19" s="53">
        <f>SUM(GJ14:GJ18)</f>
        <v>5</v>
      </c>
      <c r="GK19" s="53">
        <f>SUM(GK14:GK18)</f>
        <v>0</v>
      </c>
      <c r="GL19" s="53">
        <f>SUM(GL14:GL18)</f>
        <v>0</v>
      </c>
      <c r="GM19" s="53">
        <f>SUM(GM14:GM18)</f>
        <v>0</v>
      </c>
      <c r="GN19" s="53">
        <f>SUM(GN14:GN18)</f>
        <v>4</v>
      </c>
      <c r="GO19" s="53">
        <f>SUM(GO14:GO18)</f>
        <v>1</v>
      </c>
      <c r="GP19" s="53">
        <f>SUM(GP14:GP18)</f>
        <v>0</v>
      </c>
      <c r="GQ19" s="53">
        <f>SUM(GQ14:GQ18)</f>
        <v>5</v>
      </c>
      <c r="GR19" s="53">
        <f>SUM(GR14:GR18)</f>
        <v>0</v>
      </c>
      <c r="GS19" s="53">
        <f>SUM(GS14:GS18)</f>
        <v>4</v>
      </c>
      <c r="GT19" s="53">
        <f>SUM(GT14:GT18)</f>
        <v>1</v>
      </c>
      <c r="GU19" s="53">
        <f>SUM(GU14:GU18)</f>
        <v>0</v>
      </c>
      <c r="GV19" s="53">
        <f>SUM(GV14:GV18)</f>
        <v>0</v>
      </c>
      <c r="GW19" s="53">
        <f>SUM(GW14:GW18)</f>
        <v>5</v>
      </c>
      <c r="GX19" s="53">
        <f>SUM(GX14:GX18)</f>
        <v>0</v>
      </c>
      <c r="GY19" s="53">
        <f>SUM(GY14:GY18)</f>
        <v>1</v>
      </c>
      <c r="GZ19" s="53">
        <f>SUM(GZ14:GZ18)</f>
        <v>4</v>
      </c>
      <c r="HA19" s="53">
        <f>SUM(HA14:HA18)</f>
        <v>0</v>
      </c>
      <c r="HB19" s="53">
        <f>SUM(HB14:HB18)</f>
        <v>0</v>
      </c>
      <c r="HC19" s="53">
        <f>SUM(HC14:HC18)</f>
        <v>4</v>
      </c>
      <c r="HD19" s="53">
        <f>SUM(HD14:HD18)</f>
        <v>1</v>
      </c>
      <c r="HE19" s="53">
        <f>SUM(HE14:HE18)</f>
        <v>2</v>
      </c>
      <c r="HF19" s="53">
        <f>SUM(HF14:HF18)</f>
        <v>3</v>
      </c>
      <c r="HG19" s="53">
        <f>SUM(HG14:HG18)</f>
        <v>0</v>
      </c>
      <c r="HH19" s="53">
        <f>SUM(HH14:HH18)</f>
        <v>2</v>
      </c>
      <c r="HI19" s="53">
        <f>SUM(HI14:HI18)</f>
        <v>3</v>
      </c>
      <c r="HJ19" s="53">
        <f>SUM(HJ14:HJ18)</f>
        <v>0</v>
      </c>
      <c r="HK19" s="53">
        <f>SUM(HK14:HK18)</f>
        <v>2</v>
      </c>
      <c r="HL19" s="53">
        <f>SUM(HL14:HL18)</f>
        <v>3</v>
      </c>
      <c r="HM19" s="53">
        <f>SUM(HM14:HM18)</f>
        <v>0</v>
      </c>
      <c r="HN19" s="53">
        <f>SUM(HN14:HN18)</f>
        <v>2</v>
      </c>
      <c r="HO19" s="53">
        <f>SUM(HO14:HO18)</f>
        <v>3</v>
      </c>
      <c r="HP19" s="53">
        <f>SUM(HP14:HP18)</f>
        <v>0</v>
      </c>
      <c r="HQ19" s="53">
        <f>SUM(HQ14:HQ18)</f>
        <v>2</v>
      </c>
      <c r="HR19" s="53">
        <f>SUM(HR14:HR18)</f>
        <v>3</v>
      </c>
      <c r="HS19" s="53">
        <f>SUM(HS14:HS18)</f>
        <v>0</v>
      </c>
      <c r="HT19" s="53">
        <f>SUM(HT14:HT18)</f>
        <v>4</v>
      </c>
      <c r="HU19" s="53">
        <f>SUM(HU14:HU18)</f>
        <v>1</v>
      </c>
      <c r="HV19" s="53">
        <f>SUM(HV14:HV18)</f>
        <v>0</v>
      </c>
      <c r="HW19" s="53">
        <f>SUM(HW14:HW18)</f>
        <v>3</v>
      </c>
      <c r="HX19" s="53">
        <f>SUM(HX14:HX18)</f>
        <v>2</v>
      </c>
      <c r="HY19" s="53">
        <f>SUM(HY14:HY18)</f>
        <v>0</v>
      </c>
      <c r="HZ19" s="53">
        <f>SUM(HZ14:HZ18)</f>
        <v>0</v>
      </c>
      <c r="IA19" s="53">
        <f>SUM(IA14:IA18)</f>
        <v>5</v>
      </c>
      <c r="IB19" s="53">
        <f>SUM(IB14:IB18)</f>
        <v>0</v>
      </c>
      <c r="IC19" s="53">
        <f>SUM(IC14:IC18)</f>
        <v>0</v>
      </c>
      <c r="ID19" s="53">
        <f>SUM(ID14:ID18)</f>
        <v>5</v>
      </c>
      <c r="IE19" s="53">
        <f>SUM(IE14:IE18)</f>
        <v>0</v>
      </c>
      <c r="IF19" s="53">
        <f>SUM(IF14:IF18)</f>
        <v>1</v>
      </c>
      <c r="IG19" s="53">
        <f>SUM(IG14:IG18)</f>
        <v>4</v>
      </c>
      <c r="IH19" s="53">
        <f>SUM(IH14:IH18)</f>
        <v>0</v>
      </c>
      <c r="II19" s="53">
        <f>SUM(II14:II18)</f>
        <v>2</v>
      </c>
      <c r="IJ19" s="53">
        <f>SUM(IJ14:IJ18)</f>
        <v>3</v>
      </c>
      <c r="IK19" s="53">
        <f>SUM(IK14:IK18)</f>
        <v>0</v>
      </c>
      <c r="IL19" s="53">
        <f>SUM(IL14:IL18)</f>
        <v>2</v>
      </c>
      <c r="IM19" s="53">
        <f>SUM(IM14:IM18)</f>
        <v>3</v>
      </c>
      <c r="IN19" s="53">
        <f>SUM(IN14:IN18)</f>
        <v>0</v>
      </c>
      <c r="IO19" s="53">
        <f>SUM(IO14:IO18)</f>
        <v>0</v>
      </c>
      <c r="IP19" s="53">
        <f>SUM(IP14:IP18)</f>
        <v>5</v>
      </c>
      <c r="IQ19" s="53">
        <f>SUM(IQ14:IQ18)</f>
        <v>0</v>
      </c>
      <c r="IR19" s="53">
        <f>SUM(IR14:IR18)</f>
        <v>3</v>
      </c>
      <c r="IS19" s="53">
        <f>SUM(IS14:IS18)</f>
        <v>2</v>
      </c>
      <c r="IT19" s="53">
        <f>SUM(IT14:IT18)</f>
        <v>0</v>
      </c>
    </row>
    <row r="20" spans="1:254" s="135" customFormat="1" ht="44.45" customHeight="1">
      <c r="A20" s="103" t="s">
        <v>792</v>
      </c>
      <c r="B20" s="129"/>
      <c r="C20" s="51">
        <f>C19/5%</f>
        <v>100</v>
      </c>
      <c r="D20" s="51">
        <f t="shared" ref="D20:BO20" si="0">D19/5%</f>
        <v>0</v>
      </c>
      <c r="E20" s="51">
        <f t="shared" si="0"/>
        <v>0</v>
      </c>
      <c r="F20" s="51">
        <f t="shared" si="0"/>
        <v>80</v>
      </c>
      <c r="G20" s="51">
        <f t="shared" si="0"/>
        <v>20</v>
      </c>
      <c r="H20" s="51">
        <f t="shared" si="0"/>
        <v>0</v>
      </c>
      <c r="I20" s="51">
        <f t="shared" si="0"/>
        <v>60</v>
      </c>
      <c r="J20" s="51">
        <f t="shared" si="0"/>
        <v>40</v>
      </c>
      <c r="K20" s="51">
        <f t="shared" si="0"/>
        <v>0</v>
      </c>
      <c r="L20" s="51">
        <f t="shared" si="0"/>
        <v>100</v>
      </c>
      <c r="M20" s="51">
        <f t="shared" si="0"/>
        <v>0</v>
      </c>
      <c r="N20" s="51">
        <f t="shared" si="0"/>
        <v>0</v>
      </c>
      <c r="O20" s="51">
        <f t="shared" si="0"/>
        <v>80</v>
      </c>
      <c r="P20" s="51">
        <f t="shared" si="0"/>
        <v>20</v>
      </c>
      <c r="Q20" s="51">
        <f t="shared" si="0"/>
        <v>0</v>
      </c>
      <c r="R20" s="51">
        <f t="shared" si="0"/>
        <v>60</v>
      </c>
      <c r="S20" s="51">
        <f t="shared" si="0"/>
        <v>40</v>
      </c>
      <c r="T20" s="51">
        <f t="shared" si="0"/>
        <v>0</v>
      </c>
      <c r="U20" s="51">
        <f t="shared" si="0"/>
        <v>80</v>
      </c>
      <c r="V20" s="51">
        <f t="shared" si="0"/>
        <v>20</v>
      </c>
      <c r="W20" s="51">
        <f t="shared" si="0"/>
        <v>0</v>
      </c>
      <c r="X20" s="51">
        <f t="shared" si="0"/>
        <v>60</v>
      </c>
      <c r="Y20" s="51">
        <f t="shared" si="0"/>
        <v>20</v>
      </c>
      <c r="Z20" s="51">
        <f t="shared" si="0"/>
        <v>20</v>
      </c>
      <c r="AA20" s="51">
        <f t="shared" si="0"/>
        <v>20</v>
      </c>
      <c r="AB20" s="51">
        <f t="shared" si="0"/>
        <v>80</v>
      </c>
      <c r="AC20" s="51">
        <f t="shared" si="0"/>
        <v>0</v>
      </c>
      <c r="AD20" s="51">
        <f t="shared" si="0"/>
        <v>40</v>
      </c>
      <c r="AE20" s="51">
        <f t="shared" si="0"/>
        <v>60</v>
      </c>
      <c r="AF20" s="51">
        <f t="shared" si="0"/>
        <v>0</v>
      </c>
      <c r="AG20" s="51">
        <f t="shared" si="0"/>
        <v>60</v>
      </c>
      <c r="AH20" s="51">
        <f t="shared" si="0"/>
        <v>40</v>
      </c>
      <c r="AI20" s="51">
        <f t="shared" si="0"/>
        <v>0</v>
      </c>
      <c r="AJ20" s="51">
        <f t="shared" si="0"/>
        <v>20</v>
      </c>
      <c r="AK20" s="51">
        <f t="shared" si="0"/>
        <v>60</v>
      </c>
      <c r="AL20" s="51">
        <f t="shared" si="0"/>
        <v>20</v>
      </c>
      <c r="AM20" s="51">
        <f t="shared" si="0"/>
        <v>60</v>
      </c>
      <c r="AN20" s="51">
        <f t="shared" si="0"/>
        <v>40</v>
      </c>
      <c r="AO20" s="51">
        <f t="shared" si="0"/>
        <v>0</v>
      </c>
      <c r="AP20" s="51">
        <f t="shared" si="0"/>
        <v>60</v>
      </c>
      <c r="AQ20" s="51">
        <f t="shared" si="0"/>
        <v>40</v>
      </c>
      <c r="AR20" s="51">
        <f t="shared" si="0"/>
        <v>0</v>
      </c>
      <c r="AS20" s="51">
        <f t="shared" si="0"/>
        <v>20</v>
      </c>
      <c r="AT20" s="51">
        <f t="shared" si="0"/>
        <v>80</v>
      </c>
      <c r="AU20" s="51">
        <f t="shared" si="0"/>
        <v>0</v>
      </c>
      <c r="AV20" s="51">
        <f t="shared" si="0"/>
        <v>40</v>
      </c>
      <c r="AW20" s="51">
        <f t="shared" si="0"/>
        <v>60</v>
      </c>
      <c r="AX20" s="51">
        <f t="shared" si="0"/>
        <v>0</v>
      </c>
      <c r="AY20" s="51">
        <f t="shared" si="0"/>
        <v>20</v>
      </c>
      <c r="AZ20" s="51">
        <f t="shared" si="0"/>
        <v>80</v>
      </c>
      <c r="BA20" s="51">
        <f t="shared" si="0"/>
        <v>0</v>
      </c>
      <c r="BB20" s="51">
        <f t="shared" si="0"/>
        <v>40</v>
      </c>
      <c r="BC20" s="51">
        <f t="shared" si="0"/>
        <v>60</v>
      </c>
      <c r="BD20" s="51">
        <f t="shared" si="0"/>
        <v>0</v>
      </c>
      <c r="BE20" s="51">
        <f t="shared" si="0"/>
        <v>40</v>
      </c>
      <c r="BF20" s="51">
        <f t="shared" si="0"/>
        <v>60</v>
      </c>
      <c r="BG20" s="51">
        <f t="shared" si="0"/>
        <v>0</v>
      </c>
      <c r="BH20" s="51">
        <f t="shared" si="0"/>
        <v>40</v>
      </c>
      <c r="BI20" s="51">
        <f t="shared" si="0"/>
        <v>60</v>
      </c>
      <c r="BJ20" s="51">
        <f t="shared" si="0"/>
        <v>0</v>
      </c>
      <c r="BK20" s="51">
        <f t="shared" si="0"/>
        <v>40</v>
      </c>
      <c r="BL20" s="51">
        <f t="shared" si="0"/>
        <v>60</v>
      </c>
      <c r="BM20" s="51">
        <f t="shared" si="0"/>
        <v>0</v>
      </c>
      <c r="BN20" s="51">
        <f t="shared" si="0"/>
        <v>0</v>
      </c>
      <c r="BO20" s="51">
        <f t="shared" si="0"/>
        <v>40</v>
      </c>
      <c r="BP20" s="51">
        <f t="shared" ref="BP20:EA20" si="1">BP19/5%</f>
        <v>60</v>
      </c>
      <c r="BQ20" s="51">
        <f t="shared" si="1"/>
        <v>40</v>
      </c>
      <c r="BR20" s="51">
        <f t="shared" si="1"/>
        <v>60</v>
      </c>
      <c r="BS20" s="51">
        <f t="shared" si="1"/>
        <v>0</v>
      </c>
      <c r="BT20" s="51">
        <f t="shared" si="1"/>
        <v>60</v>
      </c>
      <c r="BU20" s="51">
        <f t="shared" si="1"/>
        <v>40</v>
      </c>
      <c r="BV20" s="51">
        <f t="shared" si="1"/>
        <v>0</v>
      </c>
      <c r="BW20" s="51">
        <f t="shared" si="1"/>
        <v>60</v>
      </c>
      <c r="BX20" s="51">
        <f t="shared" si="1"/>
        <v>40</v>
      </c>
      <c r="BY20" s="51">
        <f t="shared" si="1"/>
        <v>0</v>
      </c>
      <c r="BZ20" s="51">
        <f t="shared" si="1"/>
        <v>60</v>
      </c>
      <c r="CA20" s="51">
        <f t="shared" si="1"/>
        <v>40</v>
      </c>
      <c r="CB20" s="51">
        <f t="shared" si="1"/>
        <v>0</v>
      </c>
      <c r="CC20" s="51">
        <f t="shared" si="1"/>
        <v>40</v>
      </c>
      <c r="CD20" s="51">
        <f t="shared" si="1"/>
        <v>60</v>
      </c>
      <c r="CE20" s="51">
        <f t="shared" si="1"/>
        <v>0</v>
      </c>
      <c r="CF20" s="51">
        <f t="shared" si="1"/>
        <v>20</v>
      </c>
      <c r="CG20" s="51">
        <f t="shared" si="1"/>
        <v>80</v>
      </c>
      <c r="CH20" s="51">
        <f t="shared" si="1"/>
        <v>0</v>
      </c>
      <c r="CI20" s="51">
        <f t="shared" si="1"/>
        <v>20</v>
      </c>
      <c r="CJ20" s="51">
        <f t="shared" si="1"/>
        <v>80</v>
      </c>
      <c r="CK20" s="51">
        <f t="shared" si="1"/>
        <v>0</v>
      </c>
      <c r="CL20" s="51">
        <f t="shared" si="1"/>
        <v>40</v>
      </c>
      <c r="CM20" s="51">
        <f t="shared" si="1"/>
        <v>60</v>
      </c>
      <c r="CN20" s="51">
        <f t="shared" si="1"/>
        <v>0</v>
      </c>
      <c r="CO20" s="51">
        <f t="shared" si="1"/>
        <v>100</v>
      </c>
      <c r="CP20" s="51">
        <f t="shared" si="1"/>
        <v>0</v>
      </c>
      <c r="CQ20" s="51">
        <f t="shared" si="1"/>
        <v>0</v>
      </c>
      <c r="CR20" s="51">
        <f t="shared" si="1"/>
        <v>60</v>
      </c>
      <c r="CS20" s="51">
        <f t="shared" si="1"/>
        <v>40</v>
      </c>
      <c r="CT20" s="51">
        <f t="shared" si="1"/>
        <v>0</v>
      </c>
      <c r="CU20" s="51">
        <f t="shared" si="1"/>
        <v>100</v>
      </c>
      <c r="CV20" s="51">
        <f t="shared" si="1"/>
        <v>0</v>
      </c>
      <c r="CW20" s="51">
        <f t="shared" si="1"/>
        <v>0</v>
      </c>
      <c r="CX20" s="51">
        <f t="shared" si="1"/>
        <v>60</v>
      </c>
      <c r="CY20" s="51">
        <f t="shared" si="1"/>
        <v>40</v>
      </c>
      <c r="CZ20" s="51">
        <f t="shared" si="1"/>
        <v>0</v>
      </c>
      <c r="DA20" s="51">
        <f t="shared" si="1"/>
        <v>100</v>
      </c>
      <c r="DB20" s="51">
        <f t="shared" si="1"/>
        <v>0</v>
      </c>
      <c r="DC20" s="51">
        <f t="shared" si="1"/>
        <v>0</v>
      </c>
      <c r="DD20" s="51">
        <f t="shared" si="1"/>
        <v>40</v>
      </c>
      <c r="DE20" s="51">
        <f t="shared" si="1"/>
        <v>60</v>
      </c>
      <c r="DF20" s="51">
        <f t="shared" si="1"/>
        <v>0</v>
      </c>
      <c r="DG20" s="51">
        <f t="shared" si="1"/>
        <v>40</v>
      </c>
      <c r="DH20" s="51">
        <f t="shared" si="1"/>
        <v>60</v>
      </c>
      <c r="DI20" s="51">
        <f t="shared" si="1"/>
        <v>0</v>
      </c>
      <c r="DJ20" s="51">
        <f t="shared" si="1"/>
        <v>20</v>
      </c>
      <c r="DK20" s="51">
        <f t="shared" si="1"/>
        <v>80</v>
      </c>
      <c r="DL20" s="51">
        <f t="shared" si="1"/>
        <v>0</v>
      </c>
      <c r="DM20" s="51">
        <f t="shared" si="1"/>
        <v>40</v>
      </c>
      <c r="DN20" s="51">
        <f t="shared" si="1"/>
        <v>60</v>
      </c>
      <c r="DO20" s="51">
        <f t="shared" si="1"/>
        <v>0</v>
      </c>
      <c r="DP20" s="51">
        <f t="shared" si="1"/>
        <v>20</v>
      </c>
      <c r="DQ20" s="51">
        <f t="shared" si="1"/>
        <v>80</v>
      </c>
      <c r="DR20" s="51">
        <f t="shared" si="1"/>
        <v>0</v>
      </c>
      <c r="DS20" s="51">
        <f t="shared" si="1"/>
        <v>20</v>
      </c>
      <c r="DT20" s="51">
        <f t="shared" si="1"/>
        <v>80</v>
      </c>
      <c r="DU20" s="51">
        <f t="shared" si="1"/>
        <v>0</v>
      </c>
      <c r="DV20" s="51">
        <f t="shared" si="1"/>
        <v>40</v>
      </c>
      <c r="DW20" s="51">
        <f t="shared" si="1"/>
        <v>60</v>
      </c>
      <c r="DX20" s="51">
        <f t="shared" si="1"/>
        <v>0</v>
      </c>
      <c r="DY20" s="51">
        <f t="shared" si="1"/>
        <v>0</v>
      </c>
      <c r="DZ20" s="51">
        <f t="shared" si="1"/>
        <v>100</v>
      </c>
      <c r="EA20" s="51">
        <f t="shared" si="1"/>
        <v>0</v>
      </c>
      <c r="EB20" s="51">
        <f t="shared" ref="EB20:GM20" si="2">EB19/5%</f>
        <v>0</v>
      </c>
      <c r="EC20" s="51">
        <f t="shared" si="2"/>
        <v>100</v>
      </c>
      <c r="ED20" s="51">
        <f t="shared" si="2"/>
        <v>0</v>
      </c>
      <c r="EE20" s="51">
        <f t="shared" si="2"/>
        <v>0</v>
      </c>
      <c r="EF20" s="51">
        <f t="shared" si="2"/>
        <v>100</v>
      </c>
      <c r="EG20" s="51">
        <f t="shared" si="2"/>
        <v>0</v>
      </c>
      <c r="EH20" s="51">
        <f t="shared" si="2"/>
        <v>0</v>
      </c>
      <c r="EI20" s="51">
        <f t="shared" si="2"/>
        <v>100</v>
      </c>
      <c r="EJ20" s="51">
        <f t="shared" si="2"/>
        <v>0</v>
      </c>
      <c r="EK20" s="51">
        <f t="shared" si="2"/>
        <v>0</v>
      </c>
      <c r="EL20" s="51">
        <f t="shared" si="2"/>
        <v>80</v>
      </c>
      <c r="EM20" s="51">
        <f t="shared" si="2"/>
        <v>20</v>
      </c>
      <c r="EN20" s="51">
        <f t="shared" si="2"/>
        <v>0</v>
      </c>
      <c r="EO20" s="51">
        <f t="shared" si="2"/>
        <v>100</v>
      </c>
      <c r="EP20" s="51">
        <f t="shared" si="2"/>
        <v>0</v>
      </c>
      <c r="EQ20" s="51">
        <f t="shared" si="2"/>
        <v>40</v>
      </c>
      <c r="ER20" s="51">
        <f t="shared" si="2"/>
        <v>60</v>
      </c>
      <c r="ES20" s="51">
        <f t="shared" si="2"/>
        <v>0</v>
      </c>
      <c r="ET20" s="51">
        <f t="shared" si="2"/>
        <v>40</v>
      </c>
      <c r="EU20" s="51">
        <f t="shared" si="2"/>
        <v>60</v>
      </c>
      <c r="EV20" s="51">
        <f t="shared" si="2"/>
        <v>0</v>
      </c>
      <c r="EW20" s="51">
        <f t="shared" si="2"/>
        <v>0</v>
      </c>
      <c r="EX20" s="51">
        <f t="shared" si="2"/>
        <v>100</v>
      </c>
      <c r="EY20" s="51">
        <f t="shared" si="2"/>
        <v>0</v>
      </c>
      <c r="EZ20" s="51">
        <f t="shared" si="2"/>
        <v>40</v>
      </c>
      <c r="FA20" s="51">
        <f t="shared" si="2"/>
        <v>60</v>
      </c>
      <c r="FB20" s="51">
        <f t="shared" si="2"/>
        <v>0</v>
      </c>
      <c r="FC20" s="51">
        <f t="shared" si="2"/>
        <v>0</v>
      </c>
      <c r="FD20" s="51">
        <f t="shared" si="2"/>
        <v>100</v>
      </c>
      <c r="FE20" s="51">
        <f t="shared" si="2"/>
        <v>0</v>
      </c>
      <c r="FF20" s="51">
        <f t="shared" si="2"/>
        <v>40</v>
      </c>
      <c r="FG20" s="51">
        <f t="shared" si="2"/>
        <v>60</v>
      </c>
      <c r="FH20" s="51">
        <f t="shared" si="2"/>
        <v>0</v>
      </c>
      <c r="FI20" s="51">
        <f t="shared" si="2"/>
        <v>0</v>
      </c>
      <c r="FJ20" s="51">
        <f t="shared" si="2"/>
        <v>100</v>
      </c>
      <c r="FK20" s="51">
        <f t="shared" si="2"/>
        <v>0</v>
      </c>
      <c r="FL20" s="51">
        <f t="shared" si="2"/>
        <v>40</v>
      </c>
      <c r="FM20" s="51">
        <f t="shared" si="2"/>
        <v>60</v>
      </c>
      <c r="FN20" s="51">
        <f t="shared" si="2"/>
        <v>0</v>
      </c>
      <c r="FO20" s="51">
        <f t="shared" si="2"/>
        <v>0</v>
      </c>
      <c r="FP20" s="51">
        <f t="shared" si="2"/>
        <v>100</v>
      </c>
      <c r="FQ20" s="51">
        <f t="shared" si="2"/>
        <v>0</v>
      </c>
      <c r="FR20" s="51">
        <f t="shared" si="2"/>
        <v>40</v>
      </c>
      <c r="FS20" s="51">
        <f t="shared" si="2"/>
        <v>60</v>
      </c>
      <c r="FT20" s="51">
        <f t="shared" si="2"/>
        <v>0</v>
      </c>
      <c r="FU20" s="51">
        <f t="shared" si="2"/>
        <v>0</v>
      </c>
      <c r="FV20" s="51">
        <f t="shared" si="2"/>
        <v>60</v>
      </c>
      <c r="FW20" s="51">
        <f t="shared" si="2"/>
        <v>40</v>
      </c>
      <c r="FX20" s="51">
        <f t="shared" si="2"/>
        <v>60</v>
      </c>
      <c r="FY20" s="51">
        <f t="shared" si="2"/>
        <v>40</v>
      </c>
      <c r="FZ20" s="51">
        <f t="shared" si="2"/>
        <v>0</v>
      </c>
      <c r="GA20" s="51">
        <f t="shared" si="2"/>
        <v>0</v>
      </c>
      <c r="GB20" s="51">
        <f t="shared" si="2"/>
        <v>100</v>
      </c>
      <c r="GC20" s="51">
        <f t="shared" si="2"/>
        <v>0</v>
      </c>
      <c r="GD20" s="51">
        <f t="shared" si="2"/>
        <v>0</v>
      </c>
      <c r="GE20" s="51">
        <f t="shared" si="2"/>
        <v>80</v>
      </c>
      <c r="GF20" s="51">
        <f t="shared" si="2"/>
        <v>20</v>
      </c>
      <c r="GG20" s="51">
        <f t="shared" si="2"/>
        <v>60</v>
      </c>
      <c r="GH20" s="51">
        <f t="shared" si="2"/>
        <v>40</v>
      </c>
      <c r="GI20" s="51">
        <f t="shared" si="2"/>
        <v>0</v>
      </c>
      <c r="GJ20" s="51">
        <f t="shared" si="2"/>
        <v>100</v>
      </c>
      <c r="GK20" s="51">
        <f t="shared" si="2"/>
        <v>0</v>
      </c>
      <c r="GL20" s="51">
        <f t="shared" si="2"/>
        <v>0</v>
      </c>
      <c r="GM20" s="51">
        <f t="shared" si="2"/>
        <v>0</v>
      </c>
      <c r="GN20" s="51">
        <f t="shared" ref="GN20:IT20" si="3">GN19/5%</f>
        <v>80</v>
      </c>
      <c r="GO20" s="51">
        <f t="shared" si="3"/>
        <v>20</v>
      </c>
      <c r="GP20" s="51">
        <f t="shared" si="3"/>
        <v>0</v>
      </c>
      <c r="GQ20" s="51">
        <f t="shared" si="3"/>
        <v>100</v>
      </c>
      <c r="GR20" s="51">
        <f t="shared" si="3"/>
        <v>0</v>
      </c>
      <c r="GS20" s="51">
        <f t="shared" si="3"/>
        <v>80</v>
      </c>
      <c r="GT20" s="51">
        <f t="shared" si="3"/>
        <v>20</v>
      </c>
      <c r="GU20" s="51">
        <f t="shared" si="3"/>
        <v>0</v>
      </c>
      <c r="GV20" s="51">
        <f t="shared" si="3"/>
        <v>0</v>
      </c>
      <c r="GW20" s="51">
        <f t="shared" si="3"/>
        <v>100</v>
      </c>
      <c r="GX20" s="51">
        <f t="shared" si="3"/>
        <v>0</v>
      </c>
      <c r="GY20" s="51">
        <f t="shared" si="3"/>
        <v>20</v>
      </c>
      <c r="GZ20" s="51">
        <f t="shared" si="3"/>
        <v>80</v>
      </c>
      <c r="HA20" s="51">
        <f t="shared" si="3"/>
        <v>0</v>
      </c>
      <c r="HB20" s="51">
        <f t="shared" si="3"/>
        <v>0</v>
      </c>
      <c r="HC20" s="51">
        <f t="shared" si="3"/>
        <v>80</v>
      </c>
      <c r="HD20" s="51">
        <f t="shared" si="3"/>
        <v>20</v>
      </c>
      <c r="HE20" s="51">
        <f t="shared" si="3"/>
        <v>40</v>
      </c>
      <c r="HF20" s="51">
        <f t="shared" si="3"/>
        <v>60</v>
      </c>
      <c r="HG20" s="51">
        <f t="shared" si="3"/>
        <v>0</v>
      </c>
      <c r="HH20" s="51">
        <f t="shared" si="3"/>
        <v>40</v>
      </c>
      <c r="HI20" s="51">
        <f t="shared" si="3"/>
        <v>60</v>
      </c>
      <c r="HJ20" s="51">
        <f t="shared" si="3"/>
        <v>0</v>
      </c>
      <c r="HK20" s="51">
        <f t="shared" si="3"/>
        <v>40</v>
      </c>
      <c r="HL20" s="51">
        <f t="shared" si="3"/>
        <v>60</v>
      </c>
      <c r="HM20" s="51">
        <f t="shared" si="3"/>
        <v>0</v>
      </c>
      <c r="HN20" s="51">
        <f t="shared" si="3"/>
        <v>40</v>
      </c>
      <c r="HO20" s="51">
        <f t="shared" si="3"/>
        <v>60</v>
      </c>
      <c r="HP20" s="51">
        <f t="shared" si="3"/>
        <v>0</v>
      </c>
      <c r="HQ20" s="51">
        <f t="shared" si="3"/>
        <v>40</v>
      </c>
      <c r="HR20" s="51">
        <f t="shared" si="3"/>
        <v>60</v>
      </c>
      <c r="HS20" s="51">
        <f t="shared" si="3"/>
        <v>0</v>
      </c>
      <c r="HT20" s="51">
        <f t="shared" si="3"/>
        <v>80</v>
      </c>
      <c r="HU20" s="51">
        <f t="shared" si="3"/>
        <v>20</v>
      </c>
      <c r="HV20" s="51">
        <f t="shared" si="3"/>
        <v>0</v>
      </c>
      <c r="HW20" s="51">
        <f t="shared" si="3"/>
        <v>60</v>
      </c>
      <c r="HX20" s="51">
        <f t="shared" si="3"/>
        <v>40</v>
      </c>
      <c r="HY20" s="51">
        <f t="shared" si="3"/>
        <v>0</v>
      </c>
      <c r="HZ20" s="51">
        <f t="shared" si="3"/>
        <v>0</v>
      </c>
      <c r="IA20" s="51">
        <f t="shared" si="3"/>
        <v>100</v>
      </c>
      <c r="IB20" s="51">
        <f t="shared" si="3"/>
        <v>0</v>
      </c>
      <c r="IC20" s="51">
        <f t="shared" si="3"/>
        <v>0</v>
      </c>
      <c r="ID20" s="51">
        <f t="shared" si="3"/>
        <v>100</v>
      </c>
      <c r="IE20" s="51">
        <f t="shared" si="3"/>
        <v>0</v>
      </c>
      <c r="IF20" s="51">
        <f t="shared" si="3"/>
        <v>20</v>
      </c>
      <c r="IG20" s="51">
        <f t="shared" si="3"/>
        <v>80</v>
      </c>
      <c r="IH20" s="51">
        <f t="shared" si="3"/>
        <v>0</v>
      </c>
      <c r="II20" s="51">
        <f t="shared" si="3"/>
        <v>40</v>
      </c>
      <c r="IJ20" s="51">
        <f t="shared" si="3"/>
        <v>60</v>
      </c>
      <c r="IK20" s="51">
        <f t="shared" si="3"/>
        <v>0</v>
      </c>
      <c r="IL20" s="51">
        <f t="shared" si="3"/>
        <v>40</v>
      </c>
      <c r="IM20" s="51">
        <f t="shared" si="3"/>
        <v>60</v>
      </c>
      <c r="IN20" s="51">
        <f t="shared" si="3"/>
        <v>0</v>
      </c>
      <c r="IO20" s="51">
        <f t="shared" si="3"/>
        <v>0</v>
      </c>
      <c r="IP20" s="51">
        <f t="shared" si="3"/>
        <v>100</v>
      </c>
      <c r="IQ20" s="51">
        <f t="shared" si="3"/>
        <v>0</v>
      </c>
      <c r="IR20" s="51">
        <f t="shared" si="3"/>
        <v>60</v>
      </c>
      <c r="IS20" s="51">
        <f t="shared" si="3"/>
        <v>40</v>
      </c>
      <c r="IT20" s="51">
        <f t="shared" si="3"/>
        <v>0</v>
      </c>
    </row>
    <row r="22" spans="1:254">
      <c r="B22" s="11" t="s">
        <v>763</v>
      </c>
    </row>
    <row r="23" spans="1:254">
      <c r="B23" t="s">
        <v>764</v>
      </c>
      <c r="C23" t="s">
        <v>765</v>
      </c>
      <c r="D23" s="33">
        <f>(C20+F20+I20+L20+O20+R20+U20)/7</f>
        <v>80</v>
      </c>
      <c r="E23" s="33">
        <f>D23/100*5</f>
        <v>4</v>
      </c>
    </row>
    <row r="24" spans="1:254">
      <c r="B24" t="s">
        <v>766</v>
      </c>
      <c r="C24" t="s">
        <v>765</v>
      </c>
      <c r="D24" s="33">
        <f>(D20+G20+J20+M20+P20+S20+V20)/7</f>
        <v>20</v>
      </c>
      <c r="E24" s="33">
        <f>D24/100*5</f>
        <v>1</v>
      </c>
    </row>
    <row r="25" spans="1:254">
      <c r="B25" t="s">
        <v>767</v>
      </c>
      <c r="C25" t="s">
        <v>765</v>
      </c>
      <c r="D25" s="33">
        <f>(E20+H20+K20+N20+Q20+T20+W20)/7</f>
        <v>0</v>
      </c>
      <c r="E25" s="33">
        <f>D25/100*5</f>
        <v>0</v>
      </c>
    </row>
    <row r="26" spans="1:254">
      <c r="D26" s="48">
        <v>100</v>
      </c>
      <c r="E26" s="48">
        <f>SUM(E23:E25)</f>
        <v>5</v>
      </c>
    </row>
    <row r="27" spans="1:254">
      <c r="B27" t="s">
        <v>764</v>
      </c>
      <c r="C27" t="s">
        <v>768</v>
      </c>
      <c r="D27" s="50">
        <f>(X20+AA20+AD20+AG20+AJ20+AM20+AP20+AS20+AV20+AY20+BB20+BE20+BH20+BK20+BN20+BQ20+BT20+BW20+BZ20+CC20+CF20+CI20+CL20+CO20+CR20+CU20+CX20+DA20)/28</f>
        <v>47.142857142857146</v>
      </c>
      <c r="E27" s="33">
        <f>D27/100*5</f>
        <v>2.3571428571428572</v>
      </c>
    </row>
    <row r="28" spans="1:254">
      <c r="B28" t="s">
        <v>766</v>
      </c>
      <c r="C28" t="s">
        <v>768</v>
      </c>
      <c r="D28" s="50">
        <f>(Y20+AB20+AE20+AH20+AK20+AN20+AQ20+AT20+AW20+AZ20+BC20+BF20+BI20+BL20+BO20+BR20+BU20+BX20+CA20+CD20+CG20+CJ20+CM20+CP20+CS20+CV20+CY20+DB20)/28</f>
        <v>49.285714285714285</v>
      </c>
      <c r="E28" s="33">
        <f t="shared" ref="E28:E29" si="4">D28/100*5</f>
        <v>2.464285714285714</v>
      </c>
    </row>
    <row r="29" spans="1:254">
      <c r="B29" t="s">
        <v>767</v>
      </c>
      <c r="C29" t="s">
        <v>768</v>
      </c>
      <c r="D29" s="50">
        <f>(Z20+AC20+AF20+AI20+AL20+AO20+AR20+AU20+AX20+BA20+BD20+BG20+BJ20+BM20+BP20+BS20+BV20+BY20+CB20+CE20+CH20+CK20+CN20+CQ20+CT20+CW20+CZ20+DC20)/28</f>
        <v>3.5714285714285716</v>
      </c>
      <c r="E29" s="33">
        <v>1</v>
      </c>
    </row>
    <row r="30" spans="1:254">
      <c r="D30" s="48">
        <f>SUM(D27:D29)</f>
        <v>100</v>
      </c>
      <c r="E30" s="48">
        <v>5</v>
      </c>
    </row>
    <row r="31" spans="1:254">
      <c r="B31" t="s">
        <v>764</v>
      </c>
      <c r="C31" t="s">
        <v>770</v>
      </c>
      <c r="D31" s="50">
        <v>24</v>
      </c>
      <c r="E31" s="33">
        <f>D31/100*5</f>
        <v>1.2</v>
      </c>
    </row>
    <row r="32" spans="1:254">
      <c r="B32" t="s">
        <v>766</v>
      </c>
      <c r="C32" t="s">
        <v>770</v>
      </c>
      <c r="D32" s="50">
        <v>62</v>
      </c>
      <c r="E32" s="33">
        <f t="shared" ref="E32:E33" si="5">D32/100*5</f>
        <v>3.1</v>
      </c>
    </row>
    <row r="33" spans="2:5">
      <c r="B33" t="s">
        <v>767</v>
      </c>
      <c r="C33" t="s">
        <v>770</v>
      </c>
      <c r="D33" s="50">
        <v>14.3</v>
      </c>
      <c r="E33" s="33">
        <f t="shared" si="5"/>
        <v>0.71500000000000008</v>
      </c>
    </row>
    <row r="34" spans="2:5">
      <c r="D34" s="48">
        <f>SUM(D31:D33)</f>
        <v>100.3</v>
      </c>
      <c r="E34" s="48">
        <f>SUM(E31:E33)</f>
        <v>5.0149999999999997</v>
      </c>
    </row>
    <row r="35" spans="2:5">
      <c r="B35" t="s">
        <v>764</v>
      </c>
      <c r="C35" t="s">
        <v>769</v>
      </c>
      <c r="D35" s="50">
        <f>(DY20+EB20+EE20+EH20+EK20+EN20+EQ20+ET20+EW20+EZ20+FC20+FF20+FI20+FL20+FO20+FR20+FU20+FX20+GA20+GD20+GG20+GJ20+GM20+GP20+GS20+GV20+GY20+HB20+HE20+HH20+HK20+HN20+HQ20+HT20+HW20)/35</f>
        <v>25.714285714285715</v>
      </c>
      <c r="E35" s="33">
        <f>D35/100*5</f>
        <v>1.2857142857142858</v>
      </c>
    </row>
    <row r="36" spans="2:5">
      <c r="B36" t="s">
        <v>766</v>
      </c>
      <c r="C36" t="s">
        <v>769</v>
      </c>
      <c r="D36" s="50">
        <f>(DZ20+EC20+EF20+EI20+EL20+EO20+ER20+EU20+EX20+FA20+FD20+FG20+FJ20+FM20+FP20+FS20+FV20+FY20+GB20+GE20+GH20+GK20+GN20+GQ20+GT20+GW20+GZ20+HC20+HF20+HI20+HL20+HO20+HR20+HU20+HX20)/35</f>
        <v>70.857142857142861</v>
      </c>
      <c r="E36" s="33">
        <f t="shared" ref="E36:E37" si="6">D36/100*5</f>
        <v>3.5428571428571431</v>
      </c>
    </row>
    <row r="37" spans="2:5">
      <c r="B37" t="s">
        <v>767</v>
      </c>
      <c r="C37" t="s">
        <v>769</v>
      </c>
      <c r="D37" s="50">
        <f>(EA20+ED20+EG20+EJ20+EM20+EP20+ES20+EV20+EY20+FB20+FE20+FH20+FK20+FN20+FQ20+FT20+FW20+FZ20+GC20+GF20+GI20+GL20+GO20+GR20+GU20+GX20+HA20+HD20+HG20+HJ20+HM20+HP20+HS20+HV20+HY20)/35</f>
        <v>3.4285714285714284</v>
      </c>
      <c r="E37" s="33">
        <f t="shared" si="6"/>
        <v>0.1714285714285714</v>
      </c>
    </row>
    <row r="38" spans="2:5">
      <c r="D38" s="48">
        <f>SUM(D35:D37)</f>
        <v>100.00000000000001</v>
      </c>
      <c r="E38" s="48">
        <f>SUM(E35:E37)</f>
        <v>5.0000000000000009</v>
      </c>
    </row>
    <row r="39" spans="2:5">
      <c r="B39" t="s">
        <v>764</v>
      </c>
      <c r="C39" t="s">
        <v>771</v>
      </c>
      <c r="D39" s="50">
        <f>(HZ20+IC20+IF20+II20+IL20+IO20+IR20)/7</f>
        <v>22.857142857142858</v>
      </c>
      <c r="E39" s="33">
        <f>D39/100*5</f>
        <v>1.1428571428571428</v>
      </c>
    </row>
    <row r="40" spans="2:5">
      <c r="B40" t="s">
        <v>766</v>
      </c>
      <c r="C40" t="s">
        <v>771</v>
      </c>
      <c r="D40" s="50">
        <f>(IA20+ID20+IG20+IJ20+IM20+IP20+IS20)/7</f>
        <v>77.142857142857139</v>
      </c>
      <c r="E40" s="33">
        <f t="shared" ref="E40:E41" si="7">D40/100*5</f>
        <v>3.8571428571428568</v>
      </c>
    </row>
    <row r="41" spans="2:5">
      <c r="B41" t="s">
        <v>767</v>
      </c>
      <c r="C41" t="s">
        <v>771</v>
      </c>
      <c r="D41" s="50">
        <f>(IB20+IE20+IH20+IK20+IN20+IQ20+IT20)/7</f>
        <v>0</v>
      </c>
      <c r="E41" s="33">
        <f t="shared" si="7"/>
        <v>0</v>
      </c>
    </row>
    <row r="42" spans="2:5">
      <c r="D42" s="48">
        <f>SUM(D39:D41)</f>
        <v>100</v>
      </c>
      <c r="E42" s="48">
        <f>SUM(E39:E41)</f>
        <v>5</v>
      </c>
    </row>
  </sheetData>
  <mergeCells count="189"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A19:B19"/>
    <mergeCell ref="A20:B2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</mergeCells>
  <pageMargins left="0.11811023622047245" right="0.11811023622047245" top="0.15748031496062992" bottom="0.15748031496062992" header="0.11811023622047245" footer="0.11811023622047245"/>
  <pageSetup paperSize="9" scale="54" fitToWidth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2023-11-06T11:51:27Z</cp:lastPrinted>
  <dcterms:created xsi:type="dcterms:W3CDTF">2022-12-22T06:57:03Z</dcterms:created>
  <dcterms:modified xsi:type="dcterms:W3CDTF">2024-04-20T09:46:16Z</dcterms:modified>
</cp:coreProperties>
</file>